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3035" tabRatio="560" activeTab="7"/>
  </bookViews>
  <sheets>
    <sheet name="МТД" sheetId="1" r:id="rId1"/>
    <sheet name="ПМиФ" sheetId="2" r:id="rId2"/>
    <sheet name="АиГ" sheetId="3" r:id="rId3"/>
    <sheet name="АиТТС" sheetId="4" r:id="rId4"/>
    <sheet name="ГД" sheetId="5" r:id="rId5"/>
    <sheet name="ЭММ" sheetId="6" r:id="rId6"/>
    <sheet name="ПГС" sheetId="7" r:id="rId7"/>
    <sheet name="ИТОГО" sheetId="8" r:id="rId8"/>
  </sheets>
  <definedNames/>
  <calcPr fullCalcOnLoad="1"/>
</workbook>
</file>

<file path=xl/sharedStrings.xml><?xml version="1.0" encoding="utf-8"?>
<sst xmlns="http://schemas.openxmlformats.org/spreadsheetml/2006/main" count="197" uniqueCount="108">
  <si>
    <t>Атаманов Станислав Азович</t>
  </si>
  <si>
    <t>Агузаров Алексей Вадимович</t>
  </si>
  <si>
    <t>Виноградов Алексей Николаевич</t>
  </si>
  <si>
    <t>Гнидо Валерий Федорович</t>
  </si>
  <si>
    <t>Грибов Николай Владимирович</t>
  </si>
  <si>
    <t>Дятлов Роман Николаевич</t>
  </si>
  <si>
    <t>Жуков Виталий Стефанович</t>
  </si>
  <si>
    <t>Иванюк Анатолий Васильевич</t>
  </si>
  <si>
    <t>Ильчук Игорь Александрович</t>
  </si>
  <si>
    <t>Клевлеев Тимур Халимович</t>
  </si>
  <si>
    <t>Мельников Александр Юрьевич</t>
  </si>
  <si>
    <t>Марголит Ремир Борисович</t>
  </si>
  <si>
    <t>Чернов Евгений Иванович</t>
  </si>
  <si>
    <t>Алексеенко Лидия Викторовна</t>
  </si>
  <si>
    <t>Векилян Михаил Оганесович</t>
  </si>
  <si>
    <t>Нечипорук Геннадий Савельевич</t>
  </si>
  <si>
    <t>Осина Наталья Александровна</t>
  </si>
  <si>
    <t>Правдолюбова Светлана Станиславовна</t>
  </si>
  <si>
    <t>Асаева Татьяна Александровна</t>
  </si>
  <si>
    <t>Арабчикова Юлия Ивановна</t>
  </si>
  <si>
    <t>Азизян Инара Артушовна</t>
  </si>
  <si>
    <t>Гречушкина Нина Владимировна</t>
  </si>
  <si>
    <t>Миронова Елена Ивановна</t>
  </si>
  <si>
    <t>Сивиркина Анна Сергеевна</t>
  </si>
  <si>
    <t>Тихонова Оксана Валентиновна</t>
  </si>
  <si>
    <t>Челебаев Сергей Валерьевич</t>
  </si>
  <si>
    <t>Чихачева Ольга Александровна</t>
  </si>
  <si>
    <t>Алешина Елена Алексеевна</t>
  </si>
  <si>
    <t>Брязгунова Наталья Сергеевна</t>
  </si>
  <si>
    <t>Виликотская Людмила Александровна</t>
  </si>
  <si>
    <t>Грибков Антон Михайлович</t>
  </si>
  <si>
    <t>Калинина Марина Анатольевна</t>
  </si>
  <si>
    <t>Пономарев Владимир Виссарионович</t>
  </si>
  <si>
    <t>Антоненко Надежда Александровна</t>
  </si>
  <si>
    <t>Бакулина Александра Александровна</t>
  </si>
  <si>
    <t>Байдов Антон Владимирович</t>
  </si>
  <si>
    <t>Биленко Виктор Алексеевич</t>
  </si>
  <si>
    <t>Боронтова Мария Александровна</t>
  </si>
  <si>
    <t>Козикова Ирина Николаевна</t>
  </si>
  <si>
    <t>Маношкина Галина Валентиновна</t>
  </si>
  <si>
    <t>Рудомин Евгений Николаевич</t>
  </si>
  <si>
    <t>Ревич Яков Львович</t>
  </si>
  <si>
    <t>Воробьева Елена Владимировна</t>
  </si>
  <si>
    <t>Иванкина Ольга Петровна</t>
  </si>
  <si>
    <t>Левин Владимир Дмитриевич</t>
  </si>
  <si>
    <t>Лощинин Николай Валентинович</t>
  </si>
  <si>
    <t>Мельник Галина Исааковна</t>
  </si>
  <si>
    <t>Пашуков Сергей Александрович</t>
  </si>
  <si>
    <t>Тинина Елена Валерьевна</t>
  </si>
  <si>
    <t>Трунина Ольга Евгеньевна</t>
  </si>
  <si>
    <t>Беликова Светлана Николаевна</t>
  </si>
  <si>
    <t>Голоктионова Надежда Анатольевна</t>
  </si>
  <si>
    <t>Захарова Ирина Александровна</t>
  </si>
  <si>
    <t>Соловьева Ирина Павловна</t>
  </si>
  <si>
    <t>Сычева Валентина Ивановна</t>
  </si>
  <si>
    <t>Храпова Светлана Вячеславовна</t>
  </si>
  <si>
    <t>Фролова Светлана Владимировна</t>
  </si>
  <si>
    <t>Штрыков Андрей Константинович</t>
  </si>
  <si>
    <t>Шутченко Альбина Павловна</t>
  </si>
  <si>
    <t>Публ.</t>
  </si>
  <si>
    <t>Цит.</t>
  </si>
  <si>
    <t>Хирш</t>
  </si>
  <si>
    <t>РИНЦ</t>
  </si>
  <si>
    <t>Scopus</t>
  </si>
  <si>
    <t>Web of Science</t>
  </si>
  <si>
    <t>Суммарное число цитирований публикаций организации</t>
  </si>
  <si>
    <t>Число авторов</t>
  </si>
  <si>
    <t>h-индекс (индекс Хирша)</t>
  </si>
  <si>
    <t>2016 год</t>
  </si>
  <si>
    <t>Публ. Всего</t>
  </si>
  <si>
    <t>ИТОГО</t>
  </si>
  <si>
    <t>Губернаторова Мария Игоревна</t>
  </si>
  <si>
    <t>Крылов Владимир Иванович</t>
  </si>
  <si>
    <t>Бурмина Елена Николаевна</t>
  </si>
  <si>
    <t>Карпушина Нина Николаевна</t>
  </si>
  <si>
    <t>Шешенев Николай Викторович</t>
  </si>
  <si>
    <t>ВАК</t>
  </si>
  <si>
    <t>Борисова Ирина Алексеевна</t>
  </si>
  <si>
    <t>Каретникова Светлана Вениаминовна</t>
  </si>
  <si>
    <t>Костенко Наталья Алексеевна</t>
  </si>
  <si>
    <t>Храпова Татьяна Евгеньевна</t>
  </si>
  <si>
    <t>Куприянова Марина Владимировна</t>
  </si>
  <si>
    <t>Нефедова Елена Евгеньевна</t>
  </si>
  <si>
    <t>Скворцов Олег Владимирович</t>
  </si>
  <si>
    <t>Мясников Роман Викторович</t>
  </si>
  <si>
    <t>Лопатин Евгений Игоревич</t>
  </si>
  <si>
    <t>Прасол Анастасия Евгеньевна</t>
  </si>
  <si>
    <t>Антипов Иван Юрьевич</t>
  </si>
  <si>
    <t>Коноплев Владимир Николаевич</t>
  </si>
  <si>
    <t>Метик Владимир Викторович</t>
  </si>
  <si>
    <t>Стрыгин Сергей Васильевич</t>
  </si>
  <si>
    <t>Князева Марина Вячеславовна</t>
  </si>
  <si>
    <t>Анисимова Валентина Антоновна</t>
  </si>
  <si>
    <t>Кресс Зоя Ивановна</t>
  </si>
  <si>
    <t>Захарова Надежда Евгеньевна</t>
  </si>
  <si>
    <t>Шукаева Анна Вячеславовна</t>
  </si>
  <si>
    <t>Морозова Наталья Михайловна</t>
  </si>
  <si>
    <t>Костылева Елена Николаевна</t>
  </si>
  <si>
    <t>Алпаров Константин Владимирович</t>
  </si>
  <si>
    <t>Ларина Олеся Сергеевна</t>
  </si>
  <si>
    <t>Казак Евгений Степанович</t>
  </si>
  <si>
    <t>Панкратова Анна Алексеевна</t>
  </si>
  <si>
    <t>Кирюшин Илья Николаевич</t>
  </si>
  <si>
    <t>Ретюнский Вячеслав Николаевич</t>
  </si>
  <si>
    <t>Рязанский институт (филиал) Московского политехнического университета</t>
  </si>
  <si>
    <t>Политехнический институт</t>
  </si>
  <si>
    <t>Общее число публикаций организации в РИНЦ за последние 5 лет</t>
  </si>
  <si>
    <t>Общее число публикаций организации в РИНЦ за последний год 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</si>
</sst>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horizontal="left" vertical="justify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0" fillId="33" borderId="13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3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/>
    </xf>
    <xf numFmtId="0" fontId="1" fillId="0" borderId="13" xfId="0" applyFont="1" applyBorder="1" applyAlignment="1">
      <alignment horizontal="justify" vertical="center" wrapText="1"/>
    </xf>
    <xf numFmtId="0" fontId="46" fillId="0" borderId="2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46" fillId="0" borderId="25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4" xfId="0" applyFont="1" applyBorder="1" applyAlignment="1">
      <alignment vertical="center" wrapText="1"/>
    </xf>
    <xf numFmtId="0" fontId="5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1" fillId="0" borderId="30" xfId="0" applyFont="1" applyBorder="1" applyAlignment="1">
      <alignment horizontal="center" vertical="justify" wrapText="1"/>
    </xf>
    <xf numFmtId="0" fontId="1" fillId="0" borderId="31" xfId="0" applyFont="1" applyBorder="1" applyAlignment="1">
      <alignment horizontal="center" vertical="justify" wrapText="1"/>
    </xf>
    <xf numFmtId="0" fontId="1" fillId="0" borderId="32" xfId="0" applyFont="1" applyBorder="1" applyAlignment="1">
      <alignment horizontal="center" vertical="justify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10" xfId="0" applyFont="1" applyBorder="1" applyAlignment="1">
      <alignment/>
    </xf>
    <xf numFmtId="0" fontId="1" fillId="35" borderId="10" xfId="0" applyFont="1" applyFill="1" applyBorder="1" applyAlignment="1">
      <alignment horizontal="left" vertical="justify" wrapText="1"/>
    </xf>
    <xf numFmtId="0" fontId="1" fillId="35" borderId="10" xfId="0" applyFont="1" applyFill="1" applyBorder="1" applyAlignment="1">
      <alignment horizontal="center" vertical="justify" wrapText="1"/>
    </xf>
    <xf numFmtId="0" fontId="1" fillId="35" borderId="10" xfId="0" applyFont="1" applyFill="1" applyBorder="1" applyAlignment="1">
      <alignment horizontal="center" vertical="center" wrapText="1"/>
    </xf>
    <xf numFmtId="0" fontId="46" fillId="35" borderId="26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justify" wrapText="1"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33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justify" wrapText="1"/>
    </xf>
    <xf numFmtId="0" fontId="1" fillId="0" borderId="36" xfId="0" applyFont="1" applyBorder="1" applyAlignment="1">
      <alignment horizontal="center" vertical="justify" wrapText="1"/>
    </xf>
    <xf numFmtId="0" fontId="1" fillId="0" borderId="37" xfId="0" applyFont="1" applyBorder="1" applyAlignment="1">
      <alignment horizontal="center" vertical="justify" wrapText="1"/>
    </xf>
    <xf numFmtId="0" fontId="1" fillId="0" borderId="38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46" fillId="0" borderId="11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40" xfId="0" applyFont="1" applyBorder="1" applyAlignment="1">
      <alignment horizontal="center" vertical="justify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justify" wrapText="1"/>
    </xf>
    <xf numFmtId="0" fontId="1" fillId="0" borderId="44" xfId="0" applyFont="1" applyBorder="1" applyAlignment="1">
      <alignment horizontal="center" vertical="justify" wrapText="1"/>
    </xf>
    <xf numFmtId="0" fontId="1" fillId="0" borderId="45" xfId="0" applyFont="1" applyBorder="1" applyAlignment="1">
      <alignment horizontal="center" vertical="justify" wrapText="1"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34" borderId="10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justify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3" borderId="13" xfId="0" applyFill="1" applyBorder="1" applyAlignment="1">
      <alignment horizontal="center" vertical="center"/>
    </xf>
    <xf numFmtId="0" fontId="0" fillId="0" borderId="28" xfId="0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4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3.00390625" style="0" bestFit="1" customWidth="1"/>
    <col min="2" max="2" width="37.25390625" style="0" customWidth="1"/>
    <col min="3" max="5" width="5.00390625" style="0" bestFit="1" customWidth="1"/>
    <col min="6" max="7" width="5.00390625" style="0" customWidth="1"/>
    <col min="8" max="8" width="10.25390625" style="0" customWidth="1"/>
    <col min="9" max="9" width="6.25390625" style="0" customWidth="1"/>
    <col min="10" max="10" width="6.875" style="0" customWidth="1"/>
  </cols>
  <sheetData>
    <row r="1" spans="1:17" ht="30.75" customHeight="1" thickBot="1">
      <c r="A1" s="5"/>
      <c r="B1" s="5">
        <v>2017</v>
      </c>
      <c r="C1" s="9"/>
      <c r="D1" s="9"/>
      <c r="E1" s="9"/>
      <c r="F1" s="9"/>
      <c r="G1" s="9"/>
      <c r="H1" s="101" t="s">
        <v>62</v>
      </c>
      <c r="I1" s="102"/>
      <c r="J1" s="103"/>
      <c r="K1" s="92" t="s">
        <v>76</v>
      </c>
      <c r="L1" s="101" t="s">
        <v>63</v>
      </c>
      <c r="M1" s="102"/>
      <c r="N1" s="103"/>
      <c r="O1" s="101" t="s">
        <v>64</v>
      </c>
      <c r="P1" s="102"/>
      <c r="Q1" s="103"/>
    </row>
    <row r="2" spans="3:17" ht="36.75" customHeight="1" thickBot="1">
      <c r="C2" s="39">
        <v>2013</v>
      </c>
      <c r="D2" s="39">
        <v>2014</v>
      </c>
      <c r="E2" s="39">
        <v>2015</v>
      </c>
      <c r="F2" s="39">
        <v>2016</v>
      </c>
      <c r="G2" s="39">
        <v>2017</v>
      </c>
      <c r="H2" s="89" t="s">
        <v>69</v>
      </c>
      <c r="I2" s="89" t="s">
        <v>60</v>
      </c>
      <c r="J2" s="89" t="s">
        <v>61</v>
      </c>
      <c r="K2" s="89"/>
      <c r="L2" s="91" t="s">
        <v>59</v>
      </c>
      <c r="M2" s="91" t="s">
        <v>60</v>
      </c>
      <c r="N2" s="91" t="s">
        <v>61</v>
      </c>
      <c r="O2" s="91" t="s">
        <v>59</v>
      </c>
      <c r="P2" s="91" t="s">
        <v>60</v>
      </c>
      <c r="Q2" s="91" t="s">
        <v>61</v>
      </c>
    </row>
    <row r="3" spans="1:17" ht="15.75" thickBot="1">
      <c r="A3" s="1">
        <v>1</v>
      </c>
      <c r="B3" s="32" t="s">
        <v>0</v>
      </c>
      <c r="C3" s="65">
        <v>0</v>
      </c>
      <c r="D3" s="65">
        <v>0</v>
      </c>
      <c r="E3" s="65">
        <v>0</v>
      </c>
      <c r="F3" s="66">
        <v>0</v>
      </c>
      <c r="G3" s="66">
        <v>0</v>
      </c>
      <c r="H3" s="67">
        <v>5</v>
      </c>
      <c r="I3" s="68">
        <v>5</v>
      </c>
      <c r="J3" s="69">
        <v>1</v>
      </c>
      <c r="K3" s="41">
        <v>1</v>
      </c>
      <c r="L3" s="70">
        <v>0</v>
      </c>
      <c r="M3" s="71">
        <v>0</v>
      </c>
      <c r="N3" s="71">
        <v>0</v>
      </c>
      <c r="O3" s="71">
        <v>0</v>
      </c>
      <c r="P3" s="1">
        <v>0</v>
      </c>
      <c r="Q3" s="1">
        <v>0</v>
      </c>
    </row>
    <row r="4" spans="1:17" ht="15.75" thickBot="1">
      <c r="A4" s="1">
        <v>2</v>
      </c>
      <c r="B4" s="33" t="s">
        <v>1</v>
      </c>
      <c r="C4" s="72">
        <v>1</v>
      </c>
      <c r="D4" s="72">
        <v>3</v>
      </c>
      <c r="E4" s="72">
        <v>0</v>
      </c>
      <c r="F4" s="73">
        <v>0</v>
      </c>
      <c r="G4" s="73">
        <v>0</v>
      </c>
      <c r="H4" s="74">
        <v>4</v>
      </c>
      <c r="I4" s="75">
        <v>7</v>
      </c>
      <c r="J4" s="76">
        <v>2</v>
      </c>
      <c r="K4" s="42">
        <v>2</v>
      </c>
      <c r="L4" s="70">
        <v>0</v>
      </c>
      <c r="M4" s="71">
        <v>0</v>
      </c>
      <c r="N4" s="71">
        <v>0</v>
      </c>
      <c r="O4" s="71">
        <v>0</v>
      </c>
      <c r="P4" s="1">
        <v>0</v>
      </c>
      <c r="Q4" s="1">
        <v>0</v>
      </c>
    </row>
    <row r="5" spans="1:17" ht="15.75" thickBot="1">
      <c r="A5" s="1">
        <v>3</v>
      </c>
      <c r="B5" s="34" t="s">
        <v>2</v>
      </c>
      <c r="C5" s="65">
        <v>2</v>
      </c>
      <c r="D5" s="65">
        <v>1</v>
      </c>
      <c r="E5" s="65">
        <v>3</v>
      </c>
      <c r="F5" s="66">
        <v>1</v>
      </c>
      <c r="G5" s="66">
        <v>2</v>
      </c>
      <c r="H5" s="74">
        <v>10</v>
      </c>
      <c r="I5" s="75">
        <v>15</v>
      </c>
      <c r="J5" s="76">
        <v>1</v>
      </c>
      <c r="K5" s="42">
        <v>4</v>
      </c>
      <c r="L5" s="70">
        <v>0</v>
      </c>
      <c r="M5" s="71">
        <v>0</v>
      </c>
      <c r="N5" s="71">
        <v>0</v>
      </c>
      <c r="O5" s="71">
        <v>0</v>
      </c>
      <c r="P5" s="1">
        <v>0</v>
      </c>
      <c r="Q5" s="1">
        <v>0</v>
      </c>
    </row>
    <row r="6" spans="1:17" ht="15.75" thickBot="1">
      <c r="A6" s="1">
        <v>4</v>
      </c>
      <c r="B6" s="35" t="s">
        <v>3</v>
      </c>
      <c r="C6" s="72">
        <v>0</v>
      </c>
      <c r="D6" s="72">
        <v>1</v>
      </c>
      <c r="E6" s="72">
        <v>1</v>
      </c>
      <c r="F6" s="73">
        <v>0</v>
      </c>
      <c r="G6" s="73">
        <v>0</v>
      </c>
      <c r="H6" s="74">
        <v>6</v>
      </c>
      <c r="I6" s="75">
        <v>10</v>
      </c>
      <c r="J6" s="76">
        <v>2</v>
      </c>
      <c r="K6" s="42">
        <v>2</v>
      </c>
      <c r="L6" s="70">
        <v>0</v>
      </c>
      <c r="M6" s="71">
        <v>0</v>
      </c>
      <c r="N6" s="71">
        <v>0</v>
      </c>
      <c r="O6" s="71">
        <v>0</v>
      </c>
      <c r="P6" s="1">
        <v>0</v>
      </c>
      <c r="Q6" s="1">
        <v>0</v>
      </c>
    </row>
    <row r="7" spans="1:17" ht="15.75" thickBot="1">
      <c r="A7" s="1">
        <v>5</v>
      </c>
      <c r="B7" s="36" t="s">
        <v>4</v>
      </c>
      <c r="C7" s="65">
        <v>1</v>
      </c>
      <c r="D7" s="65">
        <v>0</v>
      </c>
      <c r="E7" s="65">
        <v>1</v>
      </c>
      <c r="F7" s="66">
        <v>2</v>
      </c>
      <c r="G7" s="66">
        <v>1</v>
      </c>
      <c r="H7" s="74">
        <v>6</v>
      </c>
      <c r="I7" s="75">
        <v>10</v>
      </c>
      <c r="J7" s="76">
        <v>2</v>
      </c>
      <c r="K7" s="42">
        <v>0</v>
      </c>
      <c r="L7" s="70">
        <v>0</v>
      </c>
      <c r="M7" s="71">
        <v>0</v>
      </c>
      <c r="N7" s="71">
        <v>0</v>
      </c>
      <c r="O7" s="71">
        <v>0</v>
      </c>
      <c r="P7" s="1">
        <v>0</v>
      </c>
      <c r="Q7" s="1">
        <v>0</v>
      </c>
    </row>
    <row r="8" spans="1:17" ht="15.75" thickBot="1">
      <c r="A8" s="1">
        <v>6</v>
      </c>
      <c r="B8" s="37" t="s">
        <v>5</v>
      </c>
      <c r="C8" s="65">
        <v>1</v>
      </c>
      <c r="D8" s="65">
        <v>2</v>
      </c>
      <c r="E8" s="65">
        <v>2</v>
      </c>
      <c r="F8" s="66">
        <v>3</v>
      </c>
      <c r="G8" s="66">
        <v>2</v>
      </c>
      <c r="H8" s="74">
        <v>12</v>
      </c>
      <c r="I8" s="75">
        <v>16</v>
      </c>
      <c r="J8" s="76">
        <v>1</v>
      </c>
      <c r="K8" s="42">
        <v>1</v>
      </c>
      <c r="L8" s="70">
        <v>0</v>
      </c>
      <c r="M8" s="71">
        <v>0</v>
      </c>
      <c r="N8" s="71">
        <v>0</v>
      </c>
      <c r="O8" s="71">
        <v>0</v>
      </c>
      <c r="P8" s="1">
        <v>0</v>
      </c>
      <c r="Q8" s="1">
        <v>0</v>
      </c>
    </row>
    <row r="9" spans="1:17" ht="15.75" thickBot="1">
      <c r="A9" s="1">
        <v>7</v>
      </c>
      <c r="B9" s="36" t="s">
        <v>6</v>
      </c>
      <c r="C9" s="65">
        <v>0</v>
      </c>
      <c r="D9" s="65">
        <v>0</v>
      </c>
      <c r="E9" s="65">
        <v>0</v>
      </c>
      <c r="F9" s="66">
        <v>1</v>
      </c>
      <c r="G9" s="66">
        <v>0</v>
      </c>
      <c r="H9" s="74">
        <v>1</v>
      </c>
      <c r="I9" s="75">
        <v>0</v>
      </c>
      <c r="J9" s="76">
        <v>0</v>
      </c>
      <c r="K9" s="42">
        <v>0</v>
      </c>
      <c r="L9" s="70">
        <v>0</v>
      </c>
      <c r="M9" s="71">
        <v>0</v>
      </c>
      <c r="N9" s="71">
        <v>0</v>
      </c>
      <c r="O9" s="71">
        <v>0</v>
      </c>
      <c r="P9" s="1">
        <v>0</v>
      </c>
      <c r="Q9" s="1">
        <v>0</v>
      </c>
    </row>
    <row r="10" spans="1:17" ht="15.75" thickBot="1">
      <c r="A10" s="1">
        <v>8</v>
      </c>
      <c r="B10" s="36" t="s">
        <v>7</v>
      </c>
      <c r="C10" s="65">
        <v>0</v>
      </c>
      <c r="D10" s="65">
        <v>0</v>
      </c>
      <c r="E10" s="65">
        <v>0</v>
      </c>
      <c r="F10" s="66">
        <v>0</v>
      </c>
      <c r="G10" s="66">
        <v>0</v>
      </c>
      <c r="H10" s="74">
        <v>2</v>
      </c>
      <c r="I10" s="75">
        <v>0</v>
      </c>
      <c r="J10" s="76">
        <v>0</v>
      </c>
      <c r="K10" s="42">
        <v>0</v>
      </c>
      <c r="L10" s="70">
        <v>0</v>
      </c>
      <c r="M10" s="71">
        <v>0</v>
      </c>
      <c r="N10" s="71">
        <v>0</v>
      </c>
      <c r="O10" s="71">
        <v>0</v>
      </c>
      <c r="P10" s="1">
        <v>0</v>
      </c>
      <c r="Q10" s="1">
        <v>0</v>
      </c>
    </row>
    <row r="11" spans="1:17" ht="15.75" thickBot="1">
      <c r="A11" s="1">
        <v>9</v>
      </c>
      <c r="B11" s="38" t="s">
        <v>8</v>
      </c>
      <c r="C11" s="65">
        <v>0</v>
      </c>
      <c r="D11" s="65">
        <v>0</v>
      </c>
      <c r="E11" s="65">
        <v>0</v>
      </c>
      <c r="F11" s="66">
        <v>2</v>
      </c>
      <c r="G11" s="66">
        <v>2</v>
      </c>
      <c r="H11" s="74">
        <v>12</v>
      </c>
      <c r="I11" s="75">
        <v>11</v>
      </c>
      <c r="J11" s="76">
        <v>2</v>
      </c>
      <c r="K11" s="42">
        <v>3</v>
      </c>
      <c r="L11" s="70">
        <v>0</v>
      </c>
      <c r="M11" s="71">
        <v>0</v>
      </c>
      <c r="N11" s="71">
        <v>0</v>
      </c>
      <c r="O11" s="71">
        <v>0</v>
      </c>
      <c r="P11" s="1">
        <v>0</v>
      </c>
      <c r="Q11" s="1">
        <v>0</v>
      </c>
    </row>
    <row r="12" spans="1:17" ht="15.75" thickBot="1">
      <c r="A12" s="1">
        <v>10</v>
      </c>
      <c r="B12" s="34" t="s">
        <v>9</v>
      </c>
      <c r="C12" s="65">
        <v>0</v>
      </c>
      <c r="D12" s="65">
        <v>0</v>
      </c>
      <c r="E12" s="65">
        <v>0</v>
      </c>
      <c r="F12" s="66">
        <v>0</v>
      </c>
      <c r="G12" s="66">
        <v>0</v>
      </c>
      <c r="H12" s="74">
        <v>0</v>
      </c>
      <c r="I12" s="75">
        <v>0</v>
      </c>
      <c r="J12" s="76">
        <v>0</v>
      </c>
      <c r="K12" s="42">
        <v>0</v>
      </c>
      <c r="L12" s="70">
        <v>0</v>
      </c>
      <c r="M12" s="71">
        <v>0</v>
      </c>
      <c r="N12" s="71">
        <v>0</v>
      </c>
      <c r="O12" s="71">
        <v>0</v>
      </c>
      <c r="P12" s="1">
        <v>0</v>
      </c>
      <c r="Q12" s="1">
        <v>0</v>
      </c>
    </row>
    <row r="13" spans="1:17" ht="15.75" thickBot="1">
      <c r="A13" s="1">
        <v>11</v>
      </c>
      <c r="B13" s="34" t="s">
        <v>85</v>
      </c>
      <c r="C13" s="65">
        <v>0</v>
      </c>
      <c r="D13" s="65">
        <v>0</v>
      </c>
      <c r="E13" s="65">
        <v>1</v>
      </c>
      <c r="F13" s="66">
        <v>0</v>
      </c>
      <c r="G13" s="66">
        <v>4</v>
      </c>
      <c r="H13" s="74">
        <v>10</v>
      </c>
      <c r="I13" s="75">
        <v>5</v>
      </c>
      <c r="J13" s="76">
        <v>1</v>
      </c>
      <c r="K13" s="42">
        <v>5</v>
      </c>
      <c r="L13" s="70">
        <v>0</v>
      </c>
      <c r="M13" s="71">
        <v>0</v>
      </c>
      <c r="N13" s="71">
        <v>0</v>
      </c>
      <c r="O13" s="71">
        <v>0</v>
      </c>
      <c r="P13" s="1">
        <v>0</v>
      </c>
      <c r="Q13" s="1">
        <v>0</v>
      </c>
    </row>
    <row r="14" spans="1:17" ht="15.75" thickBot="1">
      <c r="A14" s="1">
        <v>12</v>
      </c>
      <c r="B14" s="36" t="s">
        <v>10</v>
      </c>
      <c r="C14" s="65">
        <v>0</v>
      </c>
      <c r="D14" s="65">
        <v>0</v>
      </c>
      <c r="E14" s="65">
        <v>0</v>
      </c>
      <c r="F14" s="66">
        <v>0</v>
      </c>
      <c r="G14" s="66">
        <v>0</v>
      </c>
      <c r="H14" s="74">
        <v>0</v>
      </c>
      <c r="I14" s="75">
        <v>0</v>
      </c>
      <c r="J14" s="76">
        <v>0</v>
      </c>
      <c r="K14" s="42">
        <v>0</v>
      </c>
      <c r="L14" s="70">
        <v>0</v>
      </c>
      <c r="M14" s="71">
        <v>0</v>
      </c>
      <c r="N14" s="71">
        <v>0</v>
      </c>
      <c r="O14" s="71">
        <v>0</v>
      </c>
      <c r="P14" s="1">
        <v>0</v>
      </c>
      <c r="Q14" s="1">
        <v>0</v>
      </c>
    </row>
    <row r="15" spans="1:17" ht="15.75" thickBot="1">
      <c r="A15" s="1">
        <v>13</v>
      </c>
      <c r="B15" s="36" t="s">
        <v>11</v>
      </c>
      <c r="C15" s="65">
        <v>4</v>
      </c>
      <c r="D15" s="65">
        <v>3</v>
      </c>
      <c r="E15" s="65">
        <v>5</v>
      </c>
      <c r="F15" s="66">
        <v>4</v>
      </c>
      <c r="G15" s="66">
        <v>1</v>
      </c>
      <c r="H15" s="74">
        <v>38</v>
      </c>
      <c r="I15" s="75">
        <v>57</v>
      </c>
      <c r="J15" s="76">
        <v>3</v>
      </c>
      <c r="K15" s="42">
        <v>10</v>
      </c>
      <c r="L15" s="70">
        <v>0</v>
      </c>
      <c r="M15" s="71">
        <v>0</v>
      </c>
      <c r="N15" s="71">
        <v>0</v>
      </c>
      <c r="O15" s="71">
        <v>0</v>
      </c>
      <c r="P15" s="1">
        <v>0</v>
      </c>
      <c r="Q15" s="1">
        <v>0</v>
      </c>
    </row>
    <row r="16" spans="1:17" ht="15.75" thickBot="1">
      <c r="A16" s="1">
        <v>14</v>
      </c>
      <c r="B16" s="37" t="s">
        <v>86</v>
      </c>
      <c r="C16" s="65">
        <v>0</v>
      </c>
      <c r="D16" s="65">
        <v>0</v>
      </c>
      <c r="E16" s="65">
        <v>0</v>
      </c>
      <c r="F16" s="66">
        <v>0</v>
      </c>
      <c r="G16" s="66">
        <v>3</v>
      </c>
      <c r="H16" s="74">
        <v>3</v>
      </c>
      <c r="I16" s="75">
        <v>3</v>
      </c>
      <c r="J16" s="76">
        <v>0</v>
      </c>
      <c r="K16" s="42">
        <v>0</v>
      </c>
      <c r="L16" s="70">
        <v>0</v>
      </c>
      <c r="M16" s="71">
        <v>0</v>
      </c>
      <c r="N16" s="71">
        <v>0</v>
      </c>
      <c r="O16" s="71">
        <v>0</v>
      </c>
      <c r="P16" s="1">
        <v>0</v>
      </c>
      <c r="Q16" s="1">
        <v>0</v>
      </c>
    </row>
    <row r="17" spans="1:17" ht="15.75" thickBot="1">
      <c r="A17" s="1">
        <v>15</v>
      </c>
      <c r="B17" s="36" t="s">
        <v>12</v>
      </c>
      <c r="C17" s="77">
        <v>0</v>
      </c>
      <c r="D17" s="77">
        <v>0</v>
      </c>
      <c r="E17" s="77">
        <v>0</v>
      </c>
      <c r="F17" s="78">
        <v>0</v>
      </c>
      <c r="G17" s="78"/>
      <c r="H17" s="79">
        <v>19</v>
      </c>
      <c r="I17" s="80">
        <v>23</v>
      </c>
      <c r="J17" s="81">
        <v>2</v>
      </c>
      <c r="K17" s="43">
        <v>6</v>
      </c>
      <c r="L17" s="70">
        <v>0</v>
      </c>
      <c r="M17" s="71">
        <v>0</v>
      </c>
      <c r="N17" s="71">
        <v>0</v>
      </c>
      <c r="O17" s="71">
        <v>0</v>
      </c>
      <c r="P17" s="1">
        <v>0</v>
      </c>
      <c r="Q17" s="1">
        <v>0</v>
      </c>
    </row>
    <row r="18" spans="2:9" ht="15" thickBot="1">
      <c r="B18" s="14" t="s">
        <v>70</v>
      </c>
      <c r="C18" s="12">
        <f aca="true" t="shared" si="0" ref="C18:I18">SUM(C3:C17)</f>
        <v>9</v>
      </c>
      <c r="D18" s="12">
        <f t="shared" si="0"/>
        <v>10</v>
      </c>
      <c r="E18" s="12">
        <f t="shared" si="0"/>
        <v>13</v>
      </c>
      <c r="F18" s="13">
        <f>SUM(F3:F17)</f>
        <v>13</v>
      </c>
      <c r="G18" s="13">
        <f>SUM(G3:G17)</f>
        <v>15</v>
      </c>
      <c r="H18" s="40">
        <f t="shared" si="0"/>
        <v>128</v>
      </c>
      <c r="I18" s="31">
        <f t="shared" si="0"/>
        <v>162</v>
      </c>
    </row>
  </sheetData>
  <sheetProtection/>
  <mergeCells count="3">
    <mergeCell ref="H1:J1"/>
    <mergeCell ref="L1:N1"/>
    <mergeCell ref="O1:Q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3.00390625" style="0" bestFit="1" customWidth="1"/>
    <col min="2" max="2" width="32.125" style="0" bestFit="1" customWidth="1"/>
    <col min="3" max="5" width="5.00390625" style="0" bestFit="1" customWidth="1"/>
    <col min="6" max="7" width="5.00390625" style="0" customWidth="1"/>
  </cols>
  <sheetData>
    <row r="1" spans="2:17" ht="30.75" customHeight="1" thickBot="1">
      <c r="B1" s="86">
        <v>2017</v>
      </c>
      <c r="C1" s="9"/>
      <c r="D1" s="9"/>
      <c r="E1" s="9"/>
      <c r="F1" s="9"/>
      <c r="G1" s="9"/>
      <c r="H1" s="101" t="s">
        <v>62</v>
      </c>
      <c r="I1" s="102"/>
      <c r="J1" s="103"/>
      <c r="K1" s="92" t="s">
        <v>76</v>
      </c>
      <c r="L1" s="101" t="s">
        <v>63</v>
      </c>
      <c r="M1" s="102"/>
      <c r="N1" s="103"/>
      <c r="O1" s="101" t="s">
        <v>64</v>
      </c>
      <c r="P1" s="102"/>
      <c r="Q1" s="103"/>
    </row>
    <row r="2" spans="2:17" ht="30.75" thickBot="1">
      <c r="B2" s="87"/>
      <c r="C2" s="88">
        <v>2013</v>
      </c>
      <c r="D2" s="88">
        <v>2014</v>
      </c>
      <c r="E2" s="88">
        <v>2015</v>
      </c>
      <c r="F2" s="88">
        <v>2016</v>
      </c>
      <c r="G2" s="88">
        <v>2017</v>
      </c>
      <c r="H2" s="91" t="s">
        <v>69</v>
      </c>
      <c r="I2" s="91" t="s">
        <v>60</v>
      </c>
      <c r="J2" s="91" t="s">
        <v>61</v>
      </c>
      <c r="K2" s="91"/>
      <c r="L2" s="91" t="s">
        <v>59</v>
      </c>
      <c r="M2" s="91" t="s">
        <v>60</v>
      </c>
      <c r="N2" s="91" t="s">
        <v>61</v>
      </c>
      <c r="O2" s="91" t="s">
        <v>59</v>
      </c>
      <c r="P2" s="91" t="s">
        <v>60</v>
      </c>
      <c r="Q2" s="91" t="s">
        <v>61</v>
      </c>
    </row>
    <row r="3" spans="1:17" ht="15.75" thickBot="1">
      <c r="A3" s="56">
        <v>1</v>
      </c>
      <c r="B3" s="47" t="s">
        <v>20</v>
      </c>
      <c r="C3" s="62">
        <v>0</v>
      </c>
      <c r="D3" s="62">
        <v>0</v>
      </c>
      <c r="E3" s="62">
        <v>0</v>
      </c>
      <c r="F3" s="62">
        <v>0</v>
      </c>
      <c r="G3" s="62">
        <v>0</v>
      </c>
      <c r="H3" s="49">
        <v>1</v>
      </c>
      <c r="I3" s="49">
        <v>0</v>
      </c>
      <c r="J3" s="49">
        <v>0</v>
      </c>
      <c r="K3" s="49">
        <v>1</v>
      </c>
      <c r="L3" s="49">
        <v>0</v>
      </c>
      <c r="M3" s="49">
        <v>0</v>
      </c>
      <c r="N3" s="49">
        <v>0</v>
      </c>
      <c r="O3" s="48">
        <v>0</v>
      </c>
      <c r="P3" s="48">
        <v>0</v>
      </c>
      <c r="Q3" s="48">
        <v>0</v>
      </c>
    </row>
    <row r="4" spans="1:17" ht="15.75" thickBot="1">
      <c r="A4" s="47">
        <v>2</v>
      </c>
      <c r="B4" s="6" t="s">
        <v>18</v>
      </c>
      <c r="C4" s="50">
        <v>5</v>
      </c>
      <c r="D4" s="50">
        <v>2</v>
      </c>
      <c r="E4" s="50">
        <v>19</v>
      </c>
      <c r="F4" s="50">
        <v>9</v>
      </c>
      <c r="G4" s="50">
        <v>7</v>
      </c>
      <c r="H4" s="49">
        <v>62</v>
      </c>
      <c r="I4" s="49">
        <v>133</v>
      </c>
      <c r="J4" s="49">
        <v>5</v>
      </c>
      <c r="K4" s="49">
        <v>21</v>
      </c>
      <c r="L4" s="49">
        <v>0</v>
      </c>
      <c r="M4" s="49">
        <v>0</v>
      </c>
      <c r="N4" s="49">
        <v>0</v>
      </c>
      <c r="O4" s="48">
        <v>0</v>
      </c>
      <c r="P4" s="48">
        <v>0</v>
      </c>
      <c r="Q4" s="48">
        <v>0</v>
      </c>
    </row>
    <row r="5" spans="1:17" ht="15.75" thickBot="1">
      <c r="A5" s="58">
        <v>3</v>
      </c>
      <c r="B5" s="7" t="s">
        <v>19</v>
      </c>
      <c r="C5" s="51">
        <v>1</v>
      </c>
      <c r="D5" s="51">
        <v>2</v>
      </c>
      <c r="E5" s="51">
        <v>4</v>
      </c>
      <c r="F5" s="51">
        <v>14</v>
      </c>
      <c r="G5" s="51">
        <v>2</v>
      </c>
      <c r="H5" s="49">
        <v>13</v>
      </c>
      <c r="I5" s="49">
        <v>6</v>
      </c>
      <c r="J5" s="49">
        <v>1</v>
      </c>
      <c r="K5" s="49">
        <v>1</v>
      </c>
      <c r="L5" s="49">
        <v>0</v>
      </c>
      <c r="M5" s="49">
        <v>0</v>
      </c>
      <c r="N5" s="49">
        <v>0</v>
      </c>
      <c r="O5" s="48">
        <v>0</v>
      </c>
      <c r="P5" s="48">
        <v>0</v>
      </c>
      <c r="Q5" s="48">
        <v>0</v>
      </c>
    </row>
    <row r="6" spans="1:17" ht="15.75" thickBot="1">
      <c r="A6" s="60">
        <v>4</v>
      </c>
      <c r="B6" s="7" t="s">
        <v>42</v>
      </c>
      <c r="C6" s="52">
        <v>2</v>
      </c>
      <c r="D6" s="52">
        <v>5</v>
      </c>
      <c r="E6" s="52">
        <v>10</v>
      </c>
      <c r="F6" s="52">
        <v>2</v>
      </c>
      <c r="G6" s="52">
        <v>2</v>
      </c>
      <c r="H6" s="49">
        <v>35</v>
      </c>
      <c r="I6" s="49">
        <v>109</v>
      </c>
      <c r="J6" s="49">
        <v>6</v>
      </c>
      <c r="K6" s="49">
        <v>10</v>
      </c>
      <c r="L6" s="49">
        <v>0</v>
      </c>
      <c r="M6" s="49">
        <v>0</v>
      </c>
      <c r="N6" s="49">
        <v>0</v>
      </c>
      <c r="O6" s="48">
        <v>0</v>
      </c>
      <c r="P6" s="48">
        <v>0</v>
      </c>
      <c r="Q6" s="48">
        <v>0</v>
      </c>
    </row>
    <row r="7" spans="1:17" ht="15.75" thickBot="1">
      <c r="A7" s="58">
        <v>5</v>
      </c>
      <c r="B7" s="7" t="s">
        <v>21</v>
      </c>
      <c r="C7" s="51">
        <v>0</v>
      </c>
      <c r="D7" s="51">
        <v>0</v>
      </c>
      <c r="E7" s="51">
        <v>2</v>
      </c>
      <c r="F7" s="51">
        <v>2</v>
      </c>
      <c r="G7" s="51">
        <v>6</v>
      </c>
      <c r="H7" s="49">
        <v>11</v>
      </c>
      <c r="I7" s="49">
        <v>4</v>
      </c>
      <c r="J7" s="49">
        <v>1</v>
      </c>
      <c r="K7" s="49">
        <v>0</v>
      </c>
      <c r="L7" s="49">
        <v>0</v>
      </c>
      <c r="M7" s="49">
        <v>0</v>
      </c>
      <c r="N7" s="49">
        <v>0</v>
      </c>
      <c r="O7" s="48">
        <v>0</v>
      </c>
      <c r="P7" s="48">
        <v>0</v>
      </c>
      <c r="Q7" s="48">
        <v>0</v>
      </c>
    </row>
    <row r="8" spans="1:17" ht="15.75" thickBot="1">
      <c r="A8" s="60">
        <v>6</v>
      </c>
      <c r="B8" s="7" t="s">
        <v>46</v>
      </c>
      <c r="C8" s="53">
        <v>0</v>
      </c>
      <c r="D8" s="53">
        <v>6</v>
      </c>
      <c r="E8" s="53">
        <v>9</v>
      </c>
      <c r="F8" s="53">
        <v>9</v>
      </c>
      <c r="G8" s="53">
        <v>7</v>
      </c>
      <c r="H8" s="49">
        <v>24</v>
      </c>
      <c r="I8" s="49">
        <v>40</v>
      </c>
      <c r="J8" s="49">
        <v>1</v>
      </c>
      <c r="K8" s="49">
        <v>2</v>
      </c>
      <c r="L8" s="49">
        <v>0</v>
      </c>
      <c r="M8" s="49">
        <v>0</v>
      </c>
      <c r="N8" s="49">
        <v>0</v>
      </c>
      <c r="O8" s="48">
        <v>0</v>
      </c>
      <c r="P8" s="48">
        <v>0</v>
      </c>
      <c r="Q8" s="48">
        <v>0</v>
      </c>
    </row>
    <row r="9" spans="1:17" ht="15.75" thickBot="1">
      <c r="A9" s="58">
        <v>7</v>
      </c>
      <c r="B9" s="7" t="s">
        <v>22</v>
      </c>
      <c r="C9" s="52">
        <v>0</v>
      </c>
      <c r="D9" s="52">
        <v>2</v>
      </c>
      <c r="E9" s="52">
        <v>4</v>
      </c>
      <c r="F9" s="52">
        <v>0</v>
      </c>
      <c r="G9" s="52">
        <v>0</v>
      </c>
      <c r="H9" s="49">
        <v>11</v>
      </c>
      <c r="I9" s="49">
        <v>76</v>
      </c>
      <c r="J9" s="49">
        <v>3</v>
      </c>
      <c r="K9" s="49">
        <v>1</v>
      </c>
      <c r="L9" s="49">
        <v>0</v>
      </c>
      <c r="M9" s="49">
        <v>0</v>
      </c>
      <c r="N9" s="49">
        <v>0</v>
      </c>
      <c r="O9" s="48">
        <v>0</v>
      </c>
      <c r="P9" s="48">
        <v>0</v>
      </c>
      <c r="Q9" s="48">
        <v>0</v>
      </c>
    </row>
    <row r="10" spans="1:17" ht="15.75" thickBot="1">
      <c r="A10" s="60">
        <v>8</v>
      </c>
      <c r="B10" s="7" t="s">
        <v>23</v>
      </c>
      <c r="C10" s="53">
        <v>1</v>
      </c>
      <c r="D10" s="53">
        <v>3</v>
      </c>
      <c r="E10" s="53">
        <v>9</v>
      </c>
      <c r="F10" s="53">
        <v>12</v>
      </c>
      <c r="G10" s="53">
        <v>4</v>
      </c>
      <c r="H10" s="49">
        <v>25</v>
      </c>
      <c r="I10" s="49">
        <v>32</v>
      </c>
      <c r="J10" s="49">
        <v>3</v>
      </c>
      <c r="K10" s="49">
        <v>3</v>
      </c>
      <c r="L10" s="49">
        <v>0</v>
      </c>
      <c r="M10" s="49">
        <v>0</v>
      </c>
      <c r="N10" s="49">
        <v>0</v>
      </c>
      <c r="O10" s="48">
        <v>0</v>
      </c>
      <c r="P10" s="48">
        <v>0</v>
      </c>
      <c r="Q10" s="48">
        <v>0</v>
      </c>
    </row>
    <row r="11" spans="1:17" ht="15.75" thickBot="1">
      <c r="A11" s="58">
        <v>9</v>
      </c>
      <c r="B11" s="7" t="s">
        <v>48</v>
      </c>
      <c r="C11" s="53">
        <v>0</v>
      </c>
      <c r="D11" s="53">
        <v>3</v>
      </c>
      <c r="E11" s="53">
        <v>4</v>
      </c>
      <c r="F11" s="53">
        <v>2</v>
      </c>
      <c r="G11" s="53">
        <v>3</v>
      </c>
      <c r="H11" s="49">
        <v>13</v>
      </c>
      <c r="I11" s="49">
        <v>24</v>
      </c>
      <c r="J11" s="49">
        <v>2</v>
      </c>
      <c r="K11" s="49">
        <v>2</v>
      </c>
      <c r="L11" s="49">
        <v>0</v>
      </c>
      <c r="M11" s="49">
        <v>0</v>
      </c>
      <c r="N11" s="49">
        <v>0</v>
      </c>
      <c r="O11" s="48">
        <v>0</v>
      </c>
      <c r="P11" s="48">
        <v>0</v>
      </c>
      <c r="Q11" s="48">
        <v>0</v>
      </c>
    </row>
    <row r="12" spans="1:17" ht="15.75" thickBot="1">
      <c r="A12" s="47">
        <v>10</v>
      </c>
      <c r="B12" s="7" t="s">
        <v>24</v>
      </c>
      <c r="C12" s="53">
        <v>1</v>
      </c>
      <c r="D12" s="53">
        <v>3</v>
      </c>
      <c r="E12" s="53">
        <v>8</v>
      </c>
      <c r="F12" s="53">
        <v>15</v>
      </c>
      <c r="G12" s="53">
        <v>8</v>
      </c>
      <c r="H12" s="49">
        <v>36</v>
      </c>
      <c r="I12" s="49">
        <v>72</v>
      </c>
      <c r="J12" s="49">
        <v>3</v>
      </c>
      <c r="K12" s="49">
        <v>0</v>
      </c>
      <c r="L12" s="49">
        <v>0</v>
      </c>
      <c r="M12" s="49">
        <v>0</v>
      </c>
      <c r="N12" s="49">
        <v>0</v>
      </c>
      <c r="O12" s="48">
        <v>0</v>
      </c>
      <c r="P12" s="48">
        <v>0</v>
      </c>
      <c r="Q12" s="48">
        <v>0</v>
      </c>
    </row>
    <row r="13" spans="1:17" ht="15.75" thickBot="1">
      <c r="A13" s="57">
        <v>11</v>
      </c>
      <c r="B13" s="7" t="s">
        <v>49</v>
      </c>
      <c r="C13" s="52">
        <v>0</v>
      </c>
      <c r="D13" s="52">
        <v>1</v>
      </c>
      <c r="E13" s="52">
        <v>8</v>
      </c>
      <c r="F13" s="52">
        <v>9</v>
      </c>
      <c r="G13" s="52">
        <v>6</v>
      </c>
      <c r="H13" s="49">
        <v>24</v>
      </c>
      <c r="I13" s="49">
        <v>38</v>
      </c>
      <c r="J13" s="49">
        <v>2</v>
      </c>
      <c r="K13" s="49">
        <v>4</v>
      </c>
      <c r="L13" s="49">
        <v>0</v>
      </c>
      <c r="M13" s="49">
        <v>0</v>
      </c>
      <c r="N13" s="49">
        <v>0</v>
      </c>
      <c r="O13" s="48">
        <v>0</v>
      </c>
      <c r="P13" s="48">
        <v>0</v>
      </c>
      <c r="Q13" s="48">
        <v>0</v>
      </c>
    </row>
    <row r="14" spans="1:17" ht="15.75" thickBot="1">
      <c r="A14" s="60">
        <v>12</v>
      </c>
      <c r="B14" s="7" t="s">
        <v>25</v>
      </c>
      <c r="C14" s="52">
        <v>2</v>
      </c>
      <c r="D14" s="52">
        <v>4</v>
      </c>
      <c r="E14" s="52">
        <v>5</v>
      </c>
      <c r="F14" s="52">
        <v>0</v>
      </c>
      <c r="G14" s="52">
        <v>1</v>
      </c>
      <c r="H14" s="49">
        <v>49</v>
      </c>
      <c r="I14" s="49">
        <v>157</v>
      </c>
      <c r="J14" s="49">
        <v>5</v>
      </c>
      <c r="K14" s="49">
        <v>30</v>
      </c>
      <c r="L14" s="49">
        <v>0</v>
      </c>
      <c r="M14" s="49">
        <v>0</v>
      </c>
      <c r="N14" s="49">
        <v>0</v>
      </c>
      <c r="O14" s="48">
        <v>0</v>
      </c>
      <c r="P14" s="48">
        <v>0</v>
      </c>
      <c r="Q14" s="48">
        <v>0</v>
      </c>
    </row>
    <row r="15" spans="1:17" ht="15.75" thickBot="1">
      <c r="A15" s="59">
        <v>13</v>
      </c>
      <c r="B15" s="11" t="s">
        <v>26</v>
      </c>
      <c r="C15" s="54">
        <v>1</v>
      </c>
      <c r="D15" s="54">
        <v>5</v>
      </c>
      <c r="E15" s="54">
        <v>12</v>
      </c>
      <c r="F15" s="54">
        <v>11</v>
      </c>
      <c r="G15" s="54">
        <v>9</v>
      </c>
      <c r="H15" s="55">
        <v>41</v>
      </c>
      <c r="I15" s="55">
        <v>111</v>
      </c>
      <c r="J15" s="49">
        <v>5</v>
      </c>
      <c r="K15" s="49">
        <v>2</v>
      </c>
      <c r="L15" s="49">
        <v>0</v>
      </c>
      <c r="M15" s="49">
        <v>0</v>
      </c>
      <c r="N15" s="49">
        <v>0</v>
      </c>
      <c r="O15" s="48">
        <v>0</v>
      </c>
      <c r="P15" s="48">
        <v>0</v>
      </c>
      <c r="Q15" s="48">
        <v>0</v>
      </c>
    </row>
    <row r="16" spans="1:11" ht="15.75" thickBot="1">
      <c r="A16" s="60"/>
      <c r="B16" s="15" t="s">
        <v>70</v>
      </c>
      <c r="C16" s="61">
        <f aca="true" t="shared" si="0" ref="C16:K16">SUM(C4:C15)</f>
        <v>13</v>
      </c>
      <c r="D16" s="61">
        <f t="shared" si="0"/>
        <v>36</v>
      </c>
      <c r="E16" s="61">
        <f t="shared" si="0"/>
        <v>94</v>
      </c>
      <c r="F16" s="61">
        <f>SUM(F4:F15)</f>
        <v>85</v>
      </c>
      <c r="G16" s="61">
        <f>SUM(G4:G15)</f>
        <v>55</v>
      </c>
      <c r="H16" s="61">
        <f t="shared" si="0"/>
        <v>344</v>
      </c>
      <c r="I16" s="64">
        <f t="shared" si="0"/>
        <v>802</v>
      </c>
      <c r="J16" s="64">
        <f t="shared" si="0"/>
        <v>37</v>
      </c>
      <c r="K16" s="93">
        <f t="shared" si="0"/>
        <v>76</v>
      </c>
    </row>
  </sheetData>
  <sheetProtection/>
  <mergeCells count="3">
    <mergeCell ref="H1:J1"/>
    <mergeCell ref="L1:N1"/>
    <mergeCell ref="O1:Q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13" sqref="E13:F13"/>
    </sheetView>
  </sheetViews>
  <sheetFormatPr defaultColWidth="9.00390625" defaultRowHeight="12.75"/>
  <cols>
    <col min="1" max="1" width="3.00390625" style="0" bestFit="1" customWidth="1"/>
    <col min="2" max="2" width="39.00390625" style="0" customWidth="1"/>
    <col min="3" max="5" width="5.00390625" style="0" bestFit="1" customWidth="1"/>
    <col min="6" max="7" width="5.00390625" style="0" customWidth="1"/>
  </cols>
  <sheetData>
    <row r="1" spans="2:17" ht="30.75" customHeight="1" thickBot="1">
      <c r="B1" s="5">
        <v>2017</v>
      </c>
      <c r="C1" s="9"/>
      <c r="D1" s="9"/>
      <c r="E1" s="9"/>
      <c r="F1" s="9"/>
      <c r="G1" s="9"/>
      <c r="H1" s="104" t="s">
        <v>62</v>
      </c>
      <c r="I1" s="105"/>
      <c r="J1" s="105"/>
      <c r="K1" s="85" t="s">
        <v>76</v>
      </c>
      <c r="L1" s="104" t="s">
        <v>63</v>
      </c>
      <c r="M1" s="105"/>
      <c r="N1" s="106"/>
      <c r="O1" s="104" t="s">
        <v>64</v>
      </c>
      <c r="P1" s="105"/>
      <c r="Q1" s="106"/>
    </row>
    <row r="2" spans="3:17" ht="30.75" thickBot="1">
      <c r="C2" s="88">
        <v>2013</v>
      </c>
      <c r="D2" s="88">
        <v>2014</v>
      </c>
      <c r="E2" s="88">
        <v>2015</v>
      </c>
      <c r="F2" s="88">
        <v>2016</v>
      </c>
      <c r="G2" s="88">
        <v>2017</v>
      </c>
      <c r="H2" s="90" t="s">
        <v>69</v>
      </c>
      <c r="I2" s="90" t="s">
        <v>60</v>
      </c>
      <c r="J2" s="90" t="s">
        <v>61</v>
      </c>
      <c r="K2" s="90"/>
      <c r="L2" s="90" t="s">
        <v>59</v>
      </c>
      <c r="M2" s="90" t="s">
        <v>60</v>
      </c>
      <c r="N2" s="90" t="s">
        <v>61</v>
      </c>
      <c r="O2" s="90" t="s">
        <v>59</v>
      </c>
      <c r="P2" s="90" t="s">
        <v>60</v>
      </c>
      <c r="Q2" s="90" t="s">
        <v>61</v>
      </c>
    </row>
    <row r="3" spans="1:17" ht="15.75" thickBot="1">
      <c r="A3">
        <v>1</v>
      </c>
      <c r="B3" s="6" t="s">
        <v>13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19">
        <v>0</v>
      </c>
      <c r="I3" s="20">
        <v>0</v>
      </c>
      <c r="J3" s="21">
        <v>0</v>
      </c>
      <c r="K3" s="21">
        <v>0</v>
      </c>
      <c r="L3" s="19">
        <v>0</v>
      </c>
      <c r="M3" s="20">
        <v>0</v>
      </c>
      <c r="N3" s="21">
        <v>0</v>
      </c>
      <c r="O3" s="20">
        <v>0</v>
      </c>
      <c r="P3" s="20">
        <v>0</v>
      </c>
      <c r="Q3" s="21">
        <v>0</v>
      </c>
    </row>
    <row r="4" spans="1:17" ht="15.75" thickBot="1">
      <c r="A4">
        <v>2</v>
      </c>
      <c r="B4" s="7" t="s">
        <v>91</v>
      </c>
      <c r="C4" s="23">
        <v>0</v>
      </c>
      <c r="D4" s="23">
        <v>0</v>
      </c>
      <c r="E4" s="29">
        <v>0</v>
      </c>
      <c r="F4" s="29">
        <v>0</v>
      </c>
      <c r="G4" s="29">
        <v>0</v>
      </c>
      <c r="H4" s="22">
        <v>0</v>
      </c>
      <c r="I4" s="23">
        <v>0</v>
      </c>
      <c r="J4" s="24">
        <v>0</v>
      </c>
      <c r="K4" s="24">
        <v>0</v>
      </c>
      <c r="L4" s="22">
        <v>0</v>
      </c>
      <c r="M4" s="23">
        <v>0</v>
      </c>
      <c r="N4" s="24">
        <v>0</v>
      </c>
      <c r="O4" s="29">
        <v>0</v>
      </c>
      <c r="P4" s="29">
        <v>0</v>
      </c>
      <c r="Q4" s="24">
        <v>0</v>
      </c>
    </row>
    <row r="5" spans="1:17" ht="15.75" thickBot="1">
      <c r="A5">
        <v>3</v>
      </c>
      <c r="B5" s="8" t="s">
        <v>14</v>
      </c>
      <c r="C5" s="23">
        <v>0</v>
      </c>
      <c r="D5" s="23">
        <v>0</v>
      </c>
      <c r="E5" s="23">
        <v>7</v>
      </c>
      <c r="F5" s="29">
        <v>6</v>
      </c>
      <c r="G5" s="29">
        <v>2</v>
      </c>
      <c r="H5" s="22">
        <v>15</v>
      </c>
      <c r="I5" s="23">
        <v>0</v>
      </c>
      <c r="J5" s="24">
        <v>0</v>
      </c>
      <c r="K5" s="24">
        <v>0</v>
      </c>
      <c r="L5" s="22">
        <v>0</v>
      </c>
      <c r="M5" s="23">
        <v>0</v>
      </c>
      <c r="N5" s="24">
        <v>0</v>
      </c>
      <c r="O5" s="29">
        <v>0</v>
      </c>
      <c r="P5" s="29">
        <v>0</v>
      </c>
      <c r="Q5" s="24">
        <v>0</v>
      </c>
    </row>
    <row r="6" spans="1:17" ht="17.25" customHeight="1" thickBot="1">
      <c r="A6">
        <v>4</v>
      </c>
      <c r="B6" s="7" t="s">
        <v>98</v>
      </c>
      <c r="C6" s="23">
        <v>0</v>
      </c>
      <c r="D6" s="23">
        <v>0</v>
      </c>
      <c r="E6" s="23">
        <v>0</v>
      </c>
      <c r="F6" s="29">
        <v>0</v>
      </c>
      <c r="G6" s="29">
        <v>0</v>
      </c>
      <c r="H6" s="22">
        <v>0</v>
      </c>
      <c r="I6" s="23">
        <v>0</v>
      </c>
      <c r="J6" s="24">
        <v>0</v>
      </c>
      <c r="K6" s="24">
        <v>0</v>
      </c>
      <c r="L6" s="22">
        <v>0</v>
      </c>
      <c r="M6" s="23">
        <v>0</v>
      </c>
      <c r="N6" s="24">
        <v>0</v>
      </c>
      <c r="O6" s="29">
        <v>0</v>
      </c>
      <c r="P6" s="29">
        <v>0</v>
      </c>
      <c r="Q6" s="24">
        <v>0</v>
      </c>
    </row>
    <row r="7" spans="1:17" ht="15.75" thickBot="1">
      <c r="A7">
        <v>5</v>
      </c>
      <c r="B7" s="7" t="s">
        <v>99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2">
        <v>0</v>
      </c>
      <c r="I7" s="29">
        <v>0</v>
      </c>
      <c r="J7" s="24">
        <v>0</v>
      </c>
      <c r="K7" s="24">
        <v>0</v>
      </c>
      <c r="L7" s="22">
        <v>0</v>
      </c>
      <c r="M7" s="29">
        <v>0</v>
      </c>
      <c r="N7" s="24">
        <v>0</v>
      </c>
      <c r="O7" s="29">
        <v>0</v>
      </c>
      <c r="P7" s="29">
        <v>0</v>
      </c>
      <c r="Q7" s="24">
        <v>0</v>
      </c>
    </row>
    <row r="8" spans="1:17" ht="15.75" thickBot="1">
      <c r="A8">
        <v>6</v>
      </c>
      <c r="B8" s="7" t="s">
        <v>15</v>
      </c>
      <c r="C8" s="23">
        <v>0</v>
      </c>
      <c r="D8" s="23">
        <v>0</v>
      </c>
      <c r="E8" s="23">
        <v>0</v>
      </c>
      <c r="F8" s="29">
        <v>0</v>
      </c>
      <c r="G8" s="29">
        <v>0</v>
      </c>
      <c r="H8" s="22">
        <v>0</v>
      </c>
      <c r="I8" s="23">
        <v>0</v>
      </c>
      <c r="J8" s="24">
        <v>0</v>
      </c>
      <c r="K8" s="24">
        <v>0</v>
      </c>
      <c r="L8" s="22">
        <v>0</v>
      </c>
      <c r="M8" s="23">
        <v>0</v>
      </c>
      <c r="N8" s="24">
        <v>0</v>
      </c>
      <c r="O8" s="29">
        <v>0</v>
      </c>
      <c r="P8" s="29">
        <v>0</v>
      </c>
      <c r="Q8" s="24">
        <v>0</v>
      </c>
    </row>
    <row r="9" spans="1:17" ht="15.75" thickBot="1">
      <c r="A9">
        <v>7</v>
      </c>
      <c r="B9" s="8" t="s">
        <v>16</v>
      </c>
      <c r="C9" s="23">
        <v>0</v>
      </c>
      <c r="D9" s="23">
        <v>0</v>
      </c>
      <c r="E9" s="23">
        <v>4</v>
      </c>
      <c r="F9" s="29">
        <v>12</v>
      </c>
      <c r="G9" s="29">
        <v>4</v>
      </c>
      <c r="H9" s="22">
        <v>19</v>
      </c>
      <c r="I9" s="23">
        <v>9</v>
      </c>
      <c r="J9" s="24">
        <v>2</v>
      </c>
      <c r="K9" s="24">
        <v>0</v>
      </c>
      <c r="L9" s="22">
        <v>0</v>
      </c>
      <c r="M9" s="23">
        <v>0</v>
      </c>
      <c r="N9" s="24">
        <v>0</v>
      </c>
      <c r="O9" s="29">
        <v>0</v>
      </c>
      <c r="P9" s="29">
        <v>0</v>
      </c>
      <c r="Q9" s="24">
        <v>0</v>
      </c>
    </row>
    <row r="10" spans="1:17" ht="16.5" customHeight="1" thickBot="1">
      <c r="A10">
        <v>8</v>
      </c>
      <c r="B10" s="8" t="s">
        <v>17</v>
      </c>
      <c r="C10" s="23">
        <v>0</v>
      </c>
      <c r="D10" s="23">
        <v>0</v>
      </c>
      <c r="E10" s="23">
        <v>3</v>
      </c>
      <c r="F10" s="29">
        <v>4</v>
      </c>
      <c r="G10" s="29">
        <v>5</v>
      </c>
      <c r="H10" s="22">
        <v>7</v>
      </c>
      <c r="I10" s="23">
        <v>2</v>
      </c>
      <c r="J10" s="24">
        <v>0</v>
      </c>
      <c r="K10" s="24">
        <v>0</v>
      </c>
      <c r="L10" s="22">
        <v>0</v>
      </c>
      <c r="M10" s="23">
        <v>0</v>
      </c>
      <c r="N10" s="24">
        <v>0</v>
      </c>
      <c r="O10" s="29">
        <v>0</v>
      </c>
      <c r="P10" s="29">
        <v>0</v>
      </c>
      <c r="Q10" s="24">
        <v>0</v>
      </c>
    </row>
    <row r="11" spans="1:17" ht="15.75" thickBot="1">
      <c r="A11">
        <v>9</v>
      </c>
      <c r="B11" s="7" t="s">
        <v>100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2">
        <v>0</v>
      </c>
      <c r="I11" s="29">
        <v>0</v>
      </c>
      <c r="J11" s="24">
        <v>0</v>
      </c>
      <c r="K11" s="24">
        <v>0</v>
      </c>
      <c r="L11" s="22">
        <v>0</v>
      </c>
      <c r="M11" s="29">
        <v>0</v>
      </c>
      <c r="N11" s="24">
        <v>0</v>
      </c>
      <c r="O11" s="29">
        <v>0</v>
      </c>
      <c r="P11" s="29">
        <v>0</v>
      </c>
      <c r="Q11" s="24">
        <v>0</v>
      </c>
    </row>
    <row r="12" spans="1:17" ht="15.75" thickBot="1">
      <c r="A12">
        <v>10</v>
      </c>
      <c r="B12" s="11" t="s">
        <v>101</v>
      </c>
      <c r="C12" s="26">
        <v>0</v>
      </c>
      <c r="D12" s="26">
        <v>0</v>
      </c>
      <c r="E12" s="26">
        <v>2</v>
      </c>
      <c r="F12" s="26">
        <v>1</v>
      </c>
      <c r="G12" s="26">
        <v>4</v>
      </c>
      <c r="H12" s="25">
        <v>7</v>
      </c>
      <c r="I12" s="26">
        <v>2</v>
      </c>
      <c r="J12" s="24">
        <v>1</v>
      </c>
      <c r="K12" s="24">
        <v>1</v>
      </c>
      <c r="L12" s="25">
        <v>0</v>
      </c>
      <c r="M12" s="26">
        <v>0</v>
      </c>
      <c r="N12" s="27">
        <v>0</v>
      </c>
      <c r="O12" s="26">
        <v>0</v>
      </c>
      <c r="P12" s="26">
        <v>0</v>
      </c>
      <c r="Q12" s="27">
        <v>0</v>
      </c>
    </row>
    <row r="13" spans="2:11" ht="15" thickBot="1">
      <c r="B13" s="28" t="s">
        <v>70</v>
      </c>
      <c r="C13" s="18">
        <f aca="true" t="shared" si="0" ref="C13:K13">SUM(C3:C12)</f>
        <v>0</v>
      </c>
      <c r="D13" s="18">
        <f t="shared" si="0"/>
        <v>0</v>
      </c>
      <c r="E13" s="18">
        <f t="shared" si="0"/>
        <v>16</v>
      </c>
      <c r="F13" s="18">
        <f t="shared" si="0"/>
        <v>23</v>
      </c>
      <c r="G13" s="18">
        <f>SUM(G3:G12)</f>
        <v>15</v>
      </c>
      <c r="H13" s="18">
        <f t="shared" si="0"/>
        <v>48</v>
      </c>
      <c r="I13" s="82">
        <f t="shared" si="0"/>
        <v>13</v>
      </c>
      <c r="J13" s="84">
        <f t="shared" si="0"/>
        <v>3</v>
      </c>
      <c r="K13" s="60">
        <f t="shared" si="0"/>
        <v>1</v>
      </c>
    </row>
  </sheetData>
  <sheetProtection/>
  <mergeCells count="3">
    <mergeCell ref="L1:N1"/>
    <mergeCell ref="O1:Q1"/>
    <mergeCell ref="H1:J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00390625" style="0" bestFit="1" customWidth="1"/>
    <col min="2" max="2" width="32.25390625" style="0" customWidth="1"/>
    <col min="3" max="5" width="5.00390625" style="0" bestFit="1" customWidth="1"/>
    <col min="6" max="7" width="5.00390625" style="0" customWidth="1"/>
  </cols>
  <sheetData>
    <row r="1" spans="2:17" ht="30.75" customHeight="1" thickBot="1">
      <c r="B1" s="5">
        <v>2017</v>
      </c>
      <c r="C1" s="9"/>
      <c r="D1" s="9"/>
      <c r="E1" s="9"/>
      <c r="F1" s="9"/>
      <c r="G1" s="9"/>
      <c r="H1" s="101" t="s">
        <v>62</v>
      </c>
      <c r="I1" s="102"/>
      <c r="J1" s="103"/>
      <c r="K1" s="92" t="s">
        <v>76</v>
      </c>
      <c r="L1" s="101" t="s">
        <v>63</v>
      </c>
      <c r="M1" s="102"/>
      <c r="N1" s="103"/>
      <c r="O1" s="101" t="s">
        <v>64</v>
      </c>
      <c r="P1" s="102"/>
      <c r="Q1" s="103"/>
    </row>
    <row r="2" spans="3:17" ht="30.75" thickBot="1">
      <c r="C2" s="88">
        <v>2013</v>
      </c>
      <c r="D2" s="88">
        <v>2014</v>
      </c>
      <c r="E2" s="88">
        <v>2015</v>
      </c>
      <c r="F2" s="88">
        <v>2016</v>
      </c>
      <c r="G2" s="88">
        <v>2017</v>
      </c>
      <c r="H2" s="91" t="s">
        <v>69</v>
      </c>
      <c r="I2" s="91" t="s">
        <v>60</v>
      </c>
      <c r="J2" s="91" t="s">
        <v>61</v>
      </c>
      <c r="K2" s="91"/>
      <c r="L2" s="91" t="s">
        <v>59</v>
      </c>
      <c r="M2" s="91" t="s">
        <v>60</v>
      </c>
      <c r="N2" s="91" t="s">
        <v>61</v>
      </c>
      <c r="O2" s="91" t="s">
        <v>59</v>
      </c>
      <c r="P2" s="91" t="s">
        <v>60</v>
      </c>
      <c r="Q2" s="91" t="s">
        <v>61</v>
      </c>
    </row>
    <row r="3" spans="1:17" ht="15.75" thickBot="1">
      <c r="A3">
        <v>1</v>
      </c>
      <c r="B3" s="6" t="s">
        <v>87</v>
      </c>
      <c r="C3">
        <v>0</v>
      </c>
      <c r="D3">
        <v>0</v>
      </c>
      <c r="E3">
        <v>0</v>
      </c>
      <c r="F3">
        <v>0</v>
      </c>
      <c r="G3">
        <v>0</v>
      </c>
      <c r="H3" s="19">
        <v>0</v>
      </c>
      <c r="I3" s="20">
        <v>0</v>
      </c>
      <c r="J3" s="21">
        <v>0</v>
      </c>
      <c r="K3" s="44">
        <v>0</v>
      </c>
      <c r="L3" s="19">
        <v>0</v>
      </c>
      <c r="M3" s="20">
        <v>0</v>
      </c>
      <c r="N3" s="21">
        <v>0</v>
      </c>
      <c r="O3" s="20">
        <v>0</v>
      </c>
      <c r="P3" s="20">
        <v>0</v>
      </c>
      <c r="Q3" s="21">
        <v>0</v>
      </c>
    </row>
    <row r="4" spans="1:17" ht="15.75" thickBot="1">
      <c r="A4">
        <v>2</v>
      </c>
      <c r="B4" s="7" t="s">
        <v>102</v>
      </c>
      <c r="C4">
        <v>4</v>
      </c>
      <c r="D4">
        <v>2</v>
      </c>
      <c r="E4">
        <v>3</v>
      </c>
      <c r="F4">
        <v>0</v>
      </c>
      <c r="G4">
        <v>2</v>
      </c>
      <c r="H4" s="22">
        <v>25</v>
      </c>
      <c r="I4" s="23">
        <v>58</v>
      </c>
      <c r="J4" s="24">
        <v>5</v>
      </c>
      <c r="K4" s="45">
        <v>8</v>
      </c>
      <c r="L4" s="22"/>
      <c r="M4" s="23"/>
      <c r="N4" s="24"/>
      <c r="O4" s="23"/>
      <c r="P4" s="23"/>
      <c r="Q4" s="24"/>
    </row>
    <row r="5" spans="1:17" ht="15.75" customHeight="1" thickBot="1">
      <c r="A5">
        <v>3</v>
      </c>
      <c r="B5" s="7" t="s">
        <v>88</v>
      </c>
      <c r="C5">
        <v>0</v>
      </c>
      <c r="D5">
        <v>0</v>
      </c>
      <c r="E5">
        <v>0</v>
      </c>
      <c r="F5">
        <v>0</v>
      </c>
      <c r="G5">
        <v>0</v>
      </c>
      <c r="H5" s="22">
        <v>0</v>
      </c>
      <c r="I5" s="29">
        <v>0</v>
      </c>
      <c r="J5" s="24">
        <v>0</v>
      </c>
      <c r="K5" s="45">
        <v>0</v>
      </c>
      <c r="L5" s="22">
        <v>0</v>
      </c>
      <c r="M5" s="29">
        <v>0</v>
      </c>
      <c r="N5" s="24">
        <v>0</v>
      </c>
      <c r="O5" s="29">
        <v>0</v>
      </c>
      <c r="P5" s="29">
        <v>0</v>
      </c>
      <c r="Q5" s="24">
        <v>0</v>
      </c>
    </row>
    <row r="6" spans="1:17" ht="15.75" thickBot="1">
      <c r="A6">
        <v>4</v>
      </c>
      <c r="B6" s="7" t="s">
        <v>44</v>
      </c>
      <c r="C6">
        <v>1</v>
      </c>
      <c r="D6">
        <v>2</v>
      </c>
      <c r="E6">
        <v>1</v>
      </c>
      <c r="F6">
        <v>0</v>
      </c>
      <c r="G6">
        <v>1</v>
      </c>
      <c r="H6" s="22">
        <v>7</v>
      </c>
      <c r="I6" s="23">
        <v>7</v>
      </c>
      <c r="J6" s="24">
        <v>2</v>
      </c>
      <c r="K6" s="45">
        <v>3</v>
      </c>
      <c r="L6" s="22">
        <v>0</v>
      </c>
      <c r="M6" s="23">
        <v>0</v>
      </c>
      <c r="N6" s="24">
        <v>0</v>
      </c>
      <c r="O6" s="29">
        <v>0</v>
      </c>
      <c r="P6" s="29">
        <v>0</v>
      </c>
      <c r="Q6" s="24">
        <v>0</v>
      </c>
    </row>
    <row r="7" spans="1:17" ht="18" customHeight="1" thickBot="1">
      <c r="A7">
        <v>5</v>
      </c>
      <c r="B7" s="7" t="s">
        <v>45</v>
      </c>
      <c r="C7">
        <v>0</v>
      </c>
      <c r="D7">
        <v>0</v>
      </c>
      <c r="E7">
        <v>0</v>
      </c>
      <c r="F7">
        <v>0</v>
      </c>
      <c r="G7">
        <v>0</v>
      </c>
      <c r="H7" s="22">
        <v>0</v>
      </c>
      <c r="I7" s="23">
        <v>0</v>
      </c>
      <c r="J7" s="24">
        <v>0</v>
      </c>
      <c r="K7" s="45">
        <v>0</v>
      </c>
      <c r="L7" s="22">
        <v>0</v>
      </c>
      <c r="M7" s="23">
        <v>0</v>
      </c>
      <c r="N7" s="24">
        <v>0</v>
      </c>
      <c r="O7" s="29">
        <v>0</v>
      </c>
      <c r="P7" s="29">
        <v>0</v>
      </c>
      <c r="Q7" s="24">
        <v>0</v>
      </c>
    </row>
    <row r="8" spans="1:17" ht="15.75" thickBot="1">
      <c r="A8">
        <v>6</v>
      </c>
      <c r="B8" s="7" t="s">
        <v>89</v>
      </c>
      <c r="C8">
        <v>0</v>
      </c>
      <c r="D8">
        <v>0</v>
      </c>
      <c r="E8">
        <v>0</v>
      </c>
      <c r="F8">
        <v>0</v>
      </c>
      <c r="G8">
        <v>0</v>
      </c>
      <c r="H8" s="22">
        <v>5</v>
      </c>
      <c r="I8" s="23">
        <v>1</v>
      </c>
      <c r="J8" s="24">
        <v>0</v>
      </c>
      <c r="K8" s="45">
        <v>0</v>
      </c>
      <c r="L8" s="22">
        <v>0</v>
      </c>
      <c r="M8" s="23">
        <v>0</v>
      </c>
      <c r="N8" s="24">
        <v>0</v>
      </c>
      <c r="O8" s="29">
        <v>0</v>
      </c>
      <c r="P8" s="29">
        <v>0</v>
      </c>
      <c r="Q8" s="24">
        <v>0</v>
      </c>
    </row>
    <row r="9" spans="1:17" ht="14.25" customHeight="1" thickBot="1">
      <c r="A9">
        <v>7</v>
      </c>
      <c r="B9" s="7" t="s">
        <v>47</v>
      </c>
      <c r="C9">
        <v>0</v>
      </c>
      <c r="D9">
        <v>1</v>
      </c>
      <c r="E9">
        <v>4</v>
      </c>
      <c r="F9">
        <v>1</v>
      </c>
      <c r="G9">
        <v>0</v>
      </c>
      <c r="H9" s="22">
        <v>20</v>
      </c>
      <c r="I9" s="23">
        <v>19</v>
      </c>
      <c r="J9" s="24">
        <v>2</v>
      </c>
      <c r="K9" s="45">
        <v>6</v>
      </c>
      <c r="L9" s="22">
        <v>0</v>
      </c>
      <c r="M9" s="23">
        <v>0</v>
      </c>
      <c r="N9" s="24">
        <v>0</v>
      </c>
      <c r="O9" s="29">
        <v>0</v>
      </c>
      <c r="P9" s="29">
        <v>0</v>
      </c>
      <c r="Q9" s="24">
        <v>0</v>
      </c>
    </row>
    <row r="10" spans="1:17" ht="18" customHeight="1" thickBot="1">
      <c r="A10">
        <v>8</v>
      </c>
      <c r="B10" s="7" t="s">
        <v>103</v>
      </c>
      <c r="C10">
        <v>0</v>
      </c>
      <c r="D10">
        <v>0</v>
      </c>
      <c r="E10">
        <v>0</v>
      </c>
      <c r="F10">
        <v>0</v>
      </c>
      <c r="G10">
        <v>0</v>
      </c>
      <c r="H10" s="22">
        <v>0</v>
      </c>
      <c r="I10" s="29">
        <v>0</v>
      </c>
      <c r="J10" s="24">
        <v>0</v>
      </c>
      <c r="K10" s="45">
        <v>0</v>
      </c>
      <c r="L10" s="22">
        <v>0</v>
      </c>
      <c r="M10" s="29">
        <v>0</v>
      </c>
      <c r="N10" s="24">
        <v>0</v>
      </c>
      <c r="O10" s="29">
        <v>0</v>
      </c>
      <c r="P10" s="29">
        <v>0</v>
      </c>
      <c r="Q10" s="24">
        <v>0</v>
      </c>
    </row>
    <row r="11" spans="1:17" ht="15.75" thickBot="1">
      <c r="A11">
        <v>9</v>
      </c>
      <c r="B11" s="7" t="s">
        <v>90</v>
      </c>
      <c r="C11">
        <v>2</v>
      </c>
      <c r="D11">
        <v>3</v>
      </c>
      <c r="E11">
        <v>4</v>
      </c>
      <c r="F11">
        <v>5</v>
      </c>
      <c r="G11">
        <v>1</v>
      </c>
      <c r="H11" s="22">
        <v>23</v>
      </c>
      <c r="I11" s="23">
        <v>44</v>
      </c>
      <c r="J11" s="24">
        <v>2</v>
      </c>
      <c r="K11" s="45">
        <v>1</v>
      </c>
      <c r="L11" s="22">
        <v>0</v>
      </c>
      <c r="M11" s="23">
        <v>0</v>
      </c>
      <c r="N11" s="24">
        <v>0</v>
      </c>
      <c r="O11" s="29">
        <v>0</v>
      </c>
      <c r="P11" s="29">
        <v>0</v>
      </c>
      <c r="Q11" s="24">
        <v>0</v>
      </c>
    </row>
    <row r="12" spans="2:17" ht="15.75" thickBot="1">
      <c r="B12" s="15" t="s">
        <v>70</v>
      </c>
      <c r="C12" s="16">
        <f aca="true" t="shared" si="0" ref="C12:Q12">SUM(C3:C11)</f>
        <v>7</v>
      </c>
      <c r="D12" s="16">
        <f t="shared" si="0"/>
        <v>8</v>
      </c>
      <c r="E12" s="16">
        <f t="shared" si="0"/>
        <v>12</v>
      </c>
      <c r="F12" s="16">
        <f t="shared" si="0"/>
        <v>6</v>
      </c>
      <c r="G12" s="94">
        <f t="shared" si="0"/>
        <v>4</v>
      </c>
      <c r="H12" s="83">
        <f t="shared" si="0"/>
        <v>80</v>
      </c>
      <c r="I12" s="17">
        <f t="shared" si="0"/>
        <v>129</v>
      </c>
      <c r="J12" s="17">
        <f t="shared" si="0"/>
        <v>11</v>
      </c>
      <c r="K12" s="17">
        <f t="shared" si="0"/>
        <v>18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</row>
  </sheetData>
  <sheetProtection/>
  <mergeCells count="3">
    <mergeCell ref="H1:J1"/>
    <mergeCell ref="L1:N1"/>
    <mergeCell ref="O1:Q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L29" sqref="L29"/>
    </sheetView>
  </sheetViews>
  <sheetFormatPr defaultColWidth="9.00390625" defaultRowHeight="12.75"/>
  <cols>
    <col min="1" max="1" width="3.00390625" style="0" bestFit="1" customWidth="1"/>
    <col min="2" max="2" width="36.75390625" style="0" bestFit="1" customWidth="1"/>
    <col min="3" max="5" width="5.00390625" style="0" bestFit="1" customWidth="1"/>
    <col min="6" max="7" width="5.00390625" style="0" customWidth="1"/>
  </cols>
  <sheetData>
    <row r="1" spans="2:17" ht="30.75" customHeight="1" thickBot="1">
      <c r="B1" s="5" t="s">
        <v>68</v>
      </c>
      <c r="C1" s="95"/>
      <c r="D1" s="95"/>
      <c r="E1" s="95"/>
      <c r="F1" s="95"/>
      <c r="G1" s="95"/>
      <c r="H1" s="101" t="s">
        <v>62</v>
      </c>
      <c r="I1" s="102"/>
      <c r="J1" s="103"/>
      <c r="K1" s="92" t="s">
        <v>76</v>
      </c>
      <c r="L1" s="101" t="s">
        <v>63</v>
      </c>
      <c r="M1" s="102"/>
      <c r="N1" s="103"/>
      <c r="O1" s="101" t="s">
        <v>64</v>
      </c>
      <c r="P1" s="102"/>
      <c r="Q1" s="103"/>
    </row>
    <row r="2" spans="3:17" ht="29.25" thickBot="1">
      <c r="C2" s="88">
        <v>2013</v>
      </c>
      <c r="D2" s="88">
        <v>2014</v>
      </c>
      <c r="E2" s="88">
        <v>2015</v>
      </c>
      <c r="F2" s="88">
        <v>2016</v>
      </c>
      <c r="G2" s="88">
        <v>2017</v>
      </c>
      <c r="H2" s="96" t="s">
        <v>69</v>
      </c>
      <c r="I2" s="96" t="s">
        <v>60</v>
      </c>
      <c r="J2" s="96" t="s">
        <v>61</v>
      </c>
      <c r="K2" s="96"/>
      <c r="L2" s="96" t="s">
        <v>59</v>
      </c>
      <c r="M2" s="96" t="s">
        <v>60</v>
      </c>
      <c r="N2" s="96" t="s">
        <v>61</v>
      </c>
      <c r="O2" s="96" t="s">
        <v>59</v>
      </c>
      <c r="P2" s="96" t="s">
        <v>60</v>
      </c>
      <c r="Q2" s="96" t="s">
        <v>61</v>
      </c>
    </row>
    <row r="3" spans="1:17" ht="15.75" thickBot="1">
      <c r="A3">
        <v>1</v>
      </c>
      <c r="B3" s="6" t="s">
        <v>27</v>
      </c>
      <c r="C3">
        <v>0</v>
      </c>
      <c r="D3">
        <v>0</v>
      </c>
      <c r="E3">
        <v>0</v>
      </c>
      <c r="F3">
        <v>0</v>
      </c>
      <c r="G3">
        <v>0</v>
      </c>
      <c r="H3" s="19">
        <v>0</v>
      </c>
      <c r="I3" s="20">
        <v>0</v>
      </c>
      <c r="J3" s="21">
        <v>0</v>
      </c>
      <c r="K3" s="19">
        <v>0</v>
      </c>
      <c r="L3" s="19">
        <v>0</v>
      </c>
      <c r="M3" s="20">
        <v>0</v>
      </c>
      <c r="N3" s="21">
        <v>0</v>
      </c>
      <c r="O3" s="19">
        <v>0</v>
      </c>
      <c r="P3" s="20">
        <v>0</v>
      </c>
      <c r="Q3" s="21">
        <v>0</v>
      </c>
    </row>
    <row r="4" spans="1:17" ht="15.75" thickBot="1">
      <c r="A4">
        <v>2</v>
      </c>
      <c r="B4" s="8" t="s">
        <v>28</v>
      </c>
      <c r="C4">
        <v>0</v>
      </c>
      <c r="D4">
        <v>0</v>
      </c>
      <c r="E4">
        <v>1</v>
      </c>
      <c r="F4">
        <v>0</v>
      </c>
      <c r="G4">
        <v>4</v>
      </c>
      <c r="H4" s="22">
        <v>5</v>
      </c>
      <c r="I4" s="23">
        <v>1</v>
      </c>
      <c r="J4" s="24">
        <v>0</v>
      </c>
      <c r="K4" s="99">
        <v>0</v>
      </c>
      <c r="L4" s="22">
        <v>0</v>
      </c>
      <c r="M4" s="23">
        <v>0</v>
      </c>
      <c r="N4" s="24">
        <v>0</v>
      </c>
      <c r="O4" s="22">
        <v>0</v>
      </c>
      <c r="P4" s="29">
        <v>0</v>
      </c>
      <c r="Q4" s="24">
        <v>0</v>
      </c>
    </row>
    <row r="5" spans="1:17" ht="15.75" thickBot="1">
      <c r="A5">
        <v>3</v>
      </c>
      <c r="B5" s="7" t="s">
        <v>29</v>
      </c>
      <c r="C5">
        <v>0</v>
      </c>
      <c r="D5">
        <v>3</v>
      </c>
      <c r="E5">
        <v>8</v>
      </c>
      <c r="F5">
        <v>12</v>
      </c>
      <c r="G5">
        <v>18</v>
      </c>
      <c r="H5" s="22">
        <v>47</v>
      </c>
      <c r="I5" s="23">
        <v>37</v>
      </c>
      <c r="J5" s="24">
        <v>3</v>
      </c>
      <c r="K5" s="99">
        <v>8</v>
      </c>
      <c r="L5" s="22">
        <v>0</v>
      </c>
      <c r="M5" s="23">
        <v>0</v>
      </c>
      <c r="N5" s="24">
        <v>0</v>
      </c>
      <c r="O5" s="22">
        <v>0</v>
      </c>
      <c r="P5" s="29">
        <v>0</v>
      </c>
      <c r="Q5" s="24">
        <v>0</v>
      </c>
    </row>
    <row r="6" spans="1:17" ht="15.75" thickBot="1">
      <c r="A6">
        <v>4</v>
      </c>
      <c r="B6" s="7" t="s">
        <v>30</v>
      </c>
      <c r="C6">
        <v>0</v>
      </c>
      <c r="D6">
        <v>1</v>
      </c>
      <c r="E6">
        <v>4</v>
      </c>
      <c r="F6">
        <v>7</v>
      </c>
      <c r="G6">
        <v>14</v>
      </c>
      <c r="H6" s="22">
        <v>36</v>
      </c>
      <c r="I6" s="23">
        <v>4</v>
      </c>
      <c r="J6" s="24">
        <v>1</v>
      </c>
      <c r="K6" s="99">
        <v>4</v>
      </c>
      <c r="L6" s="22">
        <v>0</v>
      </c>
      <c r="M6" s="23">
        <v>0</v>
      </c>
      <c r="N6" s="24">
        <v>0</v>
      </c>
      <c r="O6" s="22">
        <v>0</v>
      </c>
      <c r="P6" s="29">
        <v>0</v>
      </c>
      <c r="Q6" s="24">
        <v>0</v>
      </c>
    </row>
    <row r="7" spans="1:17" ht="15.75" thickBot="1">
      <c r="A7">
        <v>5</v>
      </c>
      <c r="B7" s="7" t="s">
        <v>71</v>
      </c>
      <c r="C7">
        <v>0</v>
      </c>
      <c r="D7">
        <v>0</v>
      </c>
      <c r="E7">
        <v>0</v>
      </c>
      <c r="F7">
        <v>0</v>
      </c>
      <c r="G7">
        <v>0</v>
      </c>
      <c r="H7" s="22">
        <v>0</v>
      </c>
      <c r="I7" s="23">
        <v>0</v>
      </c>
      <c r="J7" s="24">
        <v>0</v>
      </c>
      <c r="K7" s="99">
        <v>0</v>
      </c>
      <c r="L7" s="22">
        <v>0</v>
      </c>
      <c r="M7" s="23">
        <v>0</v>
      </c>
      <c r="N7" s="24">
        <v>0</v>
      </c>
      <c r="O7" s="22">
        <v>0</v>
      </c>
      <c r="P7" s="29">
        <v>0</v>
      </c>
      <c r="Q7" s="24">
        <v>0</v>
      </c>
    </row>
    <row r="8" spans="1:17" s="97" customFormat="1" ht="15.75" thickBot="1">
      <c r="A8" s="97">
        <v>6</v>
      </c>
      <c r="B8" s="98" t="s">
        <v>92</v>
      </c>
      <c r="C8" s="97">
        <v>1</v>
      </c>
      <c r="D8" s="97">
        <v>0</v>
      </c>
      <c r="E8" s="97">
        <v>2</v>
      </c>
      <c r="F8" s="97">
        <v>1</v>
      </c>
      <c r="G8" s="97">
        <v>0</v>
      </c>
      <c r="H8" s="99">
        <v>6</v>
      </c>
      <c r="I8" s="29">
        <v>1</v>
      </c>
      <c r="J8" s="100">
        <v>1</v>
      </c>
      <c r="K8" s="99">
        <v>0</v>
      </c>
      <c r="L8" s="99">
        <v>0</v>
      </c>
      <c r="M8" s="29">
        <v>0</v>
      </c>
      <c r="N8" s="100">
        <v>0</v>
      </c>
      <c r="O8" s="99">
        <v>0</v>
      </c>
      <c r="P8" s="29">
        <v>0</v>
      </c>
      <c r="Q8" s="100">
        <v>0</v>
      </c>
    </row>
    <row r="9" spans="1:17" ht="15.75" thickBot="1">
      <c r="A9">
        <v>7</v>
      </c>
      <c r="B9" s="8" t="s">
        <v>31</v>
      </c>
      <c r="C9">
        <v>0</v>
      </c>
      <c r="D9">
        <v>0</v>
      </c>
      <c r="E9">
        <v>0</v>
      </c>
      <c r="F9">
        <v>5</v>
      </c>
      <c r="G9">
        <v>8</v>
      </c>
      <c r="H9" s="22">
        <v>22</v>
      </c>
      <c r="I9" s="23">
        <v>22</v>
      </c>
      <c r="J9" s="24">
        <v>1</v>
      </c>
      <c r="K9" s="99">
        <v>3</v>
      </c>
      <c r="L9" s="22">
        <v>0</v>
      </c>
      <c r="M9" s="23">
        <v>0</v>
      </c>
      <c r="N9" s="24">
        <v>0</v>
      </c>
      <c r="O9" s="22">
        <v>0</v>
      </c>
      <c r="P9" s="29">
        <v>0</v>
      </c>
      <c r="Q9" s="24">
        <v>0</v>
      </c>
    </row>
    <row r="10" spans="1:17" ht="15.75" thickBot="1">
      <c r="A10">
        <v>8</v>
      </c>
      <c r="B10" s="7" t="s">
        <v>93</v>
      </c>
      <c r="C10">
        <v>0</v>
      </c>
      <c r="D10">
        <v>0</v>
      </c>
      <c r="E10">
        <v>0</v>
      </c>
      <c r="F10">
        <v>0</v>
      </c>
      <c r="G10">
        <v>0</v>
      </c>
      <c r="H10" s="22">
        <v>0</v>
      </c>
      <c r="I10" s="23">
        <v>0</v>
      </c>
      <c r="J10" s="24">
        <v>0</v>
      </c>
      <c r="K10" s="99">
        <v>0</v>
      </c>
      <c r="L10" s="22">
        <v>0</v>
      </c>
      <c r="M10" s="23">
        <v>0</v>
      </c>
      <c r="N10" s="24">
        <v>0</v>
      </c>
      <c r="O10" s="22">
        <v>0</v>
      </c>
      <c r="P10" s="29">
        <v>0</v>
      </c>
      <c r="Q10" s="24">
        <v>0</v>
      </c>
    </row>
    <row r="11" spans="1:17" ht="15.75" thickBot="1">
      <c r="A11">
        <v>9</v>
      </c>
      <c r="B11" s="7" t="s">
        <v>72</v>
      </c>
      <c r="C11">
        <v>0</v>
      </c>
      <c r="D11">
        <v>0</v>
      </c>
      <c r="E11">
        <v>0</v>
      </c>
      <c r="F11">
        <v>0</v>
      </c>
      <c r="G11">
        <v>0</v>
      </c>
      <c r="H11" s="22">
        <v>0</v>
      </c>
      <c r="I11" s="23">
        <v>0</v>
      </c>
      <c r="J11" s="24">
        <v>0</v>
      </c>
      <c r="K11" s="99">
        <v>0</v>
      </c>
      <c r="L11" s="22">
        <v>0</v>
      </c>
      <c r="M11" s="23">
        <v>0</v>
      </c>
      <c r="N11" s="24">
        <v>0</v>
      </c>
      <c r="O11" s="22">
        <v>0</v>
      </c>
      <c r="P11" s="29">
        <v>0</v>
      </c>
      <c r="Q11" s="24">
        <v>0</v>
      </c>
    </row>
    <row r="12" spans="1:17" ht="15.75" thickBot="1">
      <c r="A12">
        <v>10</v>
      </c>
      <c r="B12" s="7" t="s">
        <v>97</v>
      </c>
      <c r="C12">
        <v>10</v>
      </c>
      <c r="D12">
        <v>11</v>
      </c>
      <c r="E12">
        <v>1</v>
      </c>
      <c r="F12">
        <v>2</v>
      </c>
      <c r="G12">
        <v>0</v>
      </c>
      <c r="H12" s="22">
        <v>25</v>
      </c>
      <c r="I12" s="29">
        <v>10</v>
      </c>
      <c r="J12" s="24">
        <v>2</v>
      </c>
      <c r="K12" s="99">
        <v>11</v>
      </c>
      <c r="L12" s="22">
        <v>0</v>
      </c>
      <c r="M12" s="29">
        <v>0</v>
      </c>
      <c r="N12" s="24">
        <v>0</v>
      </c>
      <c r="O12" s="22">
        <v>0</v>
      </c>
      <c r="P12" s="29">
        <v>0</v>
      </c>
      <c r="Q12" s="24">
        <v>0</v>
      </c>
    </row>
    <row r="13" spans="1:17" ht="15.75" thickBot="1">
      <c r="A13">
        <v>11</v>
      </c>
      <c r="B13" s="7" t="s">
        <v>32</v>
      </c>
      <c r="C13">
        <v>1</v>
      </c>
      <c r="D13">
        <v>1</v>
      </c>
      <c r="E13">
        <v>2</v>
      </c>
      <c r="F13">
        <v>2</v>
      </c>
      <c r="G13">
        <v>3</v>
      </c>
      <c r="H13" s="22">
        <v>10</v>
      </c>
      <c r="I13" s="23">
        <v>1</v>
      </c>
      <c r="J13" s="24">
        <v>0</v>
      </c>
      <c r="K13" s="25">
        <v>0</v>
      </c>
      <c r="L13" s="25">
        <v>0</v>
      </c>
      <c r="M13" s="26">
        <v>0</v>
      </c>
      <c r="N13" s="27">
        <v>0</v>
      </c>
      <c r="O13" s="25">
        <v>0</v>
      </c>
      <c r="P13" s="26">
        <v>0</v>
      </c>
      <c r="Q13" s="27">
        <v>0</v>
      </c>
    </row>
    <row r="14" spans="2:11" ht="15.75" thickBot="1">
      <c r="B14" s="15" t="s">
        <v>70</v>
      </c>
      <c r="C14" s="16">
        <f aca="true" t="shared" si="0" ref="C14:K14">SUM(C3:C13)</f>
        <v>12</v>
      </c>
      <c r="D14" s="16">
        <f t="shared" si="0"/>
        <v>16</v>
      </c>
      <c r="E14" s="16">
        <f t="shared" si="0"/>
        <v>18</v>
      </c>
      <c r="F14" s="16">
        <f t="shared" si="0"/>
        <v>29</v>
      </c>
      <c r="G14" s="16">
        <f t="shared" si="0"/>
        <v>47</v>
      </c>
      <c r="H14" s="16">
        <f t="shared" si="0"/>
        <v>151</v>
      </c>
      <c r="I14" s="17">
        <f t="shared" si="0"/>
        <v>76</v>
      </c>
      <c r="J14" s="17">
        <f t="shared" si="0"/>
        <v>8</v>
      </c>
      <c r="K14" s="17">
        <f t="shared" si="0"/>
        <v>26</v>
      </c>
    </row>
  </sheetData>
  <sheetProtection/>
  <mergeCells count="3">
    <mergeCell ref="H1:J1"/>
    <mergeCell ref="L1:N1"/>
    <mergeCell ref="O1:Q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H1" sqref="H1:Q1"/>
    </sheetView>
  </sheetViews>
  <sheetFormatPr defaultColWidth="9.00390625" defaultRowHeight="12.75"/>
  <cols>
    <col min="1" max="1" width="3.00390625" style="0" bestFit="1" customWidth="1"/>
    <col min="2" max="2" width="35.125" style="0" bestFit="1" customWidth="1"/>
    <col min="3" max="5" width="5.00390625" style="0" bestFit="1" customWidth="1"/>
    <col min="6" max="7" width="5.00390625" style="0" customWidth="1"/>
  </cols>
  <sheetData>
    <row r="1" spans="2:17" ht="30.75" customHeight="1" thickBot="1">
      <c r="B1" s="107">
        <v>2017</v>
      </c>
      <c r="C1" s="108"/>
      <c r="D1" s="108"/>
      <c r="E1" s="108"/>
      <c r="F1" s="108"/>
      <c r="G1" s="108"/>
      <c r="H1" s="101" t="s">
        <v>62</v>
      </c>
      <c r="I1" s="102"/>
      <c r="J1" s="103"/>
      <c r="K1" s="92" t="s">
        <v>76</v>
      </c>
      <c r="L1" s="101" t="s">
        <v>63</v>
      </c>
      <c r="M1" s="102"/>
      <c r="N1" s="103"/>
      <c r="O1" s="101" t="s">
        <v>64</v>
      </c>
      <c r="P1" s="102"/>
      <c r="Q1" s="103"/>
    </row>
    <row r="2" spans="3:17" ht="29.25" thickBot="1">
      <c r="C2" s="88">
        <v>2013</v>
      </c>
      <c r="D2" s="88">
        <v>2014</v>
      </c>
      <c r="E2" s="88">
        <v>2015</v>
      </c>
      <c r="F2" s="88">
        <v>2016</v>
      </c>
      <c r="G2" s="88">
        <v>2017</v>
      </c>
      <c r="H2" s="96" t="s">
        <v>69</v>
      </c>
      <c r="I2" s="96" t="s">
        <v>60</v>
      </c>
      <c r="J2" s="96" t="s">
        <v>61</v>
      </c>
      <c r="K2" s="96"/>
      <c r="L2" s="96" t="s">
        <v>59</v>
      </c>
      <c r="M2" s="96" t="s">
        <v>60</v>
      </c>
      <c r="N2" s="96" t="s">
        <v>61</v>
      </c>
      <c r="O2" s="96" t="s">
        <v>59</v>
      </c>
      <c r="P2" s="96" t="s">
        <v>60</v>
      </c>
      <c r="Q2" s="96" t="s">
        <v>61</v>
      </c>
    </row>
    <row r="3" spans="1:17" ht="15.75" thickBot="1">
      <c r="A3">
        <v>1</v>
      </c>
      <c r="B3" s="6" t="s">
        <v>50</v>
      </c>
      <c r="C3">
        <v>0</v>
      </c>
      <c r="D3">
        <v>0</v>
      </c>
      <c r="E3">
        <v>1</v>
      </c>
      <c r="F3">
        <v>0</v>
      </c>
      <c r="G3">
        <v>0</v>
      </c>
      <c r="H3" s="19">
        <v>1</v>
      </c>
      <c r="I3" s="20">
        <v>0</v>
      </c>
      <c r="J3" s="21">
        <v>0</v>
      </c>
      <c r="K3" s="56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ht="15.75" thickBot="1">
      <c r="A4">
        <v>2</v>
      </c>
      <c r="B4" s="7" t="s">
        <v>51</v>
      </c>
      <c r="C4">
        <v>0</v>
      </c>
      <c r="D4">
        <v>2</v>
      </c>
      <c r="E4">
        <v>0</v>
      </c>
      <c r="F4">
        <v>4</v>
      </c>
      <c r="G4">
        <v>0</v>
      </c>
      <c r="H4" s="22">
        <v>6</v>
      </c>
      <c r="I4" s="23">
        <v>2</v>
      </c>
      <c r="J4" s="24">
        <v>1</v>
      </c>
      <c r="K4" s="58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ht="15.75" thickBot="1">
      <c r="A5">
        <v>3</v>
      </c>
      <c r="B5" s="7" t="s">
        <v>94</v>
      </c>
      <c r="C5">
        <v>0</v>
      </c>
      <c r="D5">
        <v>3</v>
      </c>
      <c r="E5">
        <v>0</v>
      </c>
      <c r="F5">
        <v>0</v>
      </c>
      <c r="G5">
        <v>0</v>
      </c>
      <c r="H5" s="22">
        <v>7</v>
      </c>
      <c r="I5" s="23">
        <v>8</v>
      </c>
      <c r="J5" s="24">
        <v>2</v>
      </c>
      <c r="K5" s="58">
        <v>4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</row>
    <row r="6" spans="1:17" ht="15.75" thickBot="1">
      <c r="A6">
        <v>4</v>
      </c>
      <c r="B6" s="7" t="s">
        <v>52</v>
      </c>
      <c r="C6">
        <v>1</v>
      </c>
      <c r="D6">
        <v>0</v>
      </c>
      <c r="E6">
        <v>0</v>
      </c>
      <c r="F6">
        <v>0</v>
      </c>
      <c r="G6">
        <v>0</v>
      </c>
      <c r="H6" s="22">
        <v>4</v>
      </c>
      <c r="I6" s="23">
        <v>1</v>
      </c>
      <c r="J6" s="24">
        <v>1</v>
      </c>
      <c r="K6" s="58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ht="15.75" thickBot="1">
      <c r="A7">
        <v>5</v>
      </c>
      <c r="B7" s="7" t="s">
        <v>81</v>
      </c>
      <c r="C7">
        <v>2</v>
      </c>
      <c r="D7">
        <v>5</v>
      </c>
      <c r="E7">
        <v>0</v>
      </c>
      <c r="F7">
        <v>2</v>
      </c>
      <c r="G7">
        <v>0</v>
      </c>
      <c r="H7" s="22">
        <v>15</v>
      </c>
      <c r="I7" s="23">
        <v>14</v>
      </c>
      <c r="J7" s="24">
        <v>2</v>
      </c>
      <c r="K7" s="58">
        <v>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ht="15.75" thickBot="1">
      <c r="A8">
        <v>6</v>
      </c>
      <c r="B8" s="11" t="s">
        <v>84</v>
      </c>
      <c r="C8">
        <v>0</v>
      </c>
      <c r="D8">
        <v>0</v>
      </c>
      <c r="E8">
        <v>0</v>
      </c>
      <c r="F8">
        <v>0</v>
      </c>
      <c r="G8">
        <v>0</v>
      </c>
      <c r="H8" s="22">
        <v>0</v>
      </c>
      <c r="I8" s="23">
        <v>0</v>
      </c>
      <c r="J8" s="24">
        <v>0</v>
      </c>
      <c r="K8" s="5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ht="15.75" thickBot="1">
      <c r="A9">
        <v>7</v>
      </c>
      <c r="B9" s="46" t="s">
        <v>82</v>
      </c>
      <c r="C9">
        <v>0</v>
      </c>
      <c r="D9">
        <v>0</v>
      </c>
      <c r="E9">
        <v>0</v>
      </c>
      <c r="F9">
        <v>0</v>
      </c>
      <c r="G9">
        <v>0</v>
      </c>
      <c r="H9" s="22">
        <v>1</v>
      </c>
      <c r="I9" s="23">
        <v>0</v>
      </c>
      <c r="J9" s="24">
        <v>0</v>
      </c>
      <c r="K9" s="58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ht="15.75" thickBot="1">
      <c r="A10">
        <v>8</v>
      </c>
      <c r="B10" s="47" t="s">
        <v>83</v>
      </c>
      <c r="C10">
        <v>0</v>
      </c>
      <c r="D10">
        <v>0</v>
      </c>
      <c r="E10">
        <v>0</v>
      </c>
      <c r="F10">
        <v>0</v>
      </c>
      <c r="G10">
        <v>0</v>
      </c>
      <c r="H10" s="22">
        <v>1</v>
      </c>
      <c r="I10" s="23">
        <v>0</v>
      </c>
      <c r="J10" s="24">
        <v>0</v>
      </c>
      <c r="K10" s="58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ht="15.75" thickBot="1">
      <c r="A11">
        <v>9</v>
      </c>
      <c r="B11" s="7" t="s">
        <v>53</v>
      </c>
      <c r="C11">
        <v>2</v>
      </c>
      <c r="D11">
        <v>2</v>
      </c>
      <c r="E11">
        <v>18</v>
      </c>
      <c r="F11">
        <v>20</v>
      </c>
      <c r="G11">
        <v>6</v>
      </c>
      <c r="H11" s="22">
        <v>59</v>
      </c>
      <c r="I11" s="23">
        <v>139</v>
      </c>
      <c r="J11" s="24">
        <v>5</v>
      </c>
      <c r="K11" s="58">
        <v>15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ht="15.75" thickBot="1">
      <c r="A12">
        <v>10</v>
      </c>
      <c r="B12" s="7" t="s">
        <v>54</v>
      </c>
      <c r="C12">
        <v>0</v>
      </c>
      <c r="D12">
        <v>0</v>
      </c>
      <c r="E12">
        <v>0</v>
      </c>
      <c r="F12">
        <v>0</v>
      </c>
      <c r="G12">
        <v>0</v>
      </c>
      <c r="H12" s="22">
        <v>0</v>
      </c>
      <c r="I12" s="23">
        <v>0</v>
      </c>
      <c r="J12" s="24">
        <v>0</v>
      </c>
      <c r="K12" s="58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ht="15.75" thickBot="1">
      <c r="A13">
        <v>11</v>
      </c>
      <c r="B13" s="8" t="s">
        <v>55</v>
      </c>
      <c r="C13">
        <v>0</v>
      </c>
      <c r="D13">
        <v>0</v>
      </c>
      <c r="E13">
        <v>0</v>
      </c>
      <c r="F13">
        <v>0</v>
      </c>
      <c r="G13">
        <v>0</v>
      </c>
      <c r="H13" s="22">
        <v>0</v>
      </c>
      <c r="I13" s="23">
        <v>0</v>
      </c>
      <c r="J13" s="24">
        <v>0</v>
      </c>
      <c r="K13" s="58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 ht="15.75" thickBot="1">
      <c r="A14">
        <v>12</v>
      </c>
      <c r="B14" s="7" t="s">
        <v>56</v>
      </c>
      <c r="C14">
        <v>0</v>
      </c>
      <c r="D14">
        <v>3</v>
      </c>
      <c r="E14">
        <v>2</v>
      </c>
      <c r="F14">
        <v>9</v>
      </c>
      <c r="G14">
        <v>0</v>
      </c>
      <c r="H14" s="22">
        <v>19</v>
      </c>
      <c r="I14" s="23">
        <v>32</v>
      </c>
      <c r="J14" s="24">
        <v>2</v>
      </c>
      <c r="K14" s="58">
        <v>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ht="15.75" thickBot="1">
      <c r="A15">
        <v>13</v>
      </c>
      <c r="B15" s="7" t="s">
        <v>57</v>
      </c>
      <c r="C15">
        <v>0</v>
      </c>
      <c r="D15">
        <v>0</v>
      </c>
      <c r="E15">
        <v>2</v>
      </c>
      <c r="F15">
        <v>3</v>
      </c>
      <c r="G15">
        <v>1</v>
      </c>
      <c r="H15" s="22">
        <v>7</v>
      </c>
      <c r="I15" s="23">
        <v>1</v>
      </c>
      <c r="J15" s="24">
        <v>1</v>
      </c>
      <c r="K15" s="58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 ht="15.75" thickBot="1">
      <c r="A16">
        <v>14</v>
      </c>
      <c r="B16" s="7" t="s">
        <v>95</v>
      </c>
      <c r="C16">
        <v>0</v>
      </c>
      <c r="D16">
        <v>3</v>
      </c>
      <c r="E16">
        <v>0</v>
      </c>
      <c r="F16">
        <v>0</v>
      </c>
      <c r="G16">
        <v>2</v>
      </c>
      <c r="H16" s="22">
        <v>6</v>
      </c>
      <c r="I16" s="29">
        <v>4</v>
      </c>
      <c r="J16" s="24">
        <v>0</v>
      </c>
      <c r="K16" s="58">
        <v>3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</row>
    <row r="17" spans="1:17" ht="15.75" thickBot="1">
      <c r="A17">
        <v>15</v>
      </c>
      <c r="B17" s="7" t="s">
        <v>96</v>
      </c>
      <c r="C17">
        <v>2</v>
      </c>
      <c r="D17">
        <v>3</v>
      </c>
      <c r="E17">
        <v>0</v>
      </c>
      <c r="F17">
        <v>7</v>
      </c>
      <c r="G17">
        <v>5</v>
      </c>
      <c r="H17" s="22">
        <v>34</v>
      </c>
      <c r="I17" s="29">
        <v>169</v>
      </c>
      <c r="J17" s="24">
        <v>8</v>
      </c>
      <c r="K17" s="58">
        <v>12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</row>
    <row r="18" spans="1:17" ht="15.75" thickBot="1">
      <c r="A18">
        <v>16</v>
      </c>
      <c r="B18" s="7" t="s">
        <v>58</v>
      </c>
      <c r="C18">
        <v>0</v>
      </c>
      <c r="D18">
        <v>0</v>
      </c>
      <c r="E18">
        <v>0</v>
      </c>
      <c r="F18">
        <v>1</v>
      </c>
      <c r="H18" s="22">
        <v>6</v>
      </c>
      <c r="I18" s="23">
        <v>1</v>
      </c>
      <c r="J18" s="24">
        <v>1</v>
      </c>
      <c r="K18" s="5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2:17" ht="15.75" thickBot="1">
      <c r="B19" s="15" t="s">
        <v>70</v>
      </c>
      <c r="C19" s="16">
        <f aca="true" t="shared" si="0" ref="C19:Q19">SUM(C3:C18)</f>
        <v>7</v>
      </c>
      <c r="D19" s="16">
        <f t="shared" si="0"/>
        <v>21</v>
      </c>
      <c r="E19" s="16">
        <f t="shared" si="0"/>
        <v>23</v>
      </c>
      <c r="F19" s="16">
        <f t="shared" si="0"/>
        <v>46</v>
      </c>
      <c r="G19" s="16">
        <f t="shared" si="0"/>
        <v>14</v>
      </c>
      <c r="H19" s="16">
        <f t="shared" si="0"/>
        <v>166</v>
      </c>
      <c r="I19" s="16">
        <f t="shared" si="0"/>
        <v>371</v>
      </c>
      <c r="J19" s="16">
        <f t="shared" si="0"/>
        <v>23</v>
      </c>
      <c r="K19" s="16">
        <f t="shared" si="0"/>
        <v>52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  <c r="P19" s="16">
        <f t="shared" si="0"/>
        <v>0</v>
      </c>
      <c r="Q19" s="16">
        <f t="shared" si="0"/>
        <v>0</v>
      </c>
    </row>
  </sheetData>
  <sheetProtection/>
  <mergeCells count="3">
    <mergeCell ref="H1:J1"/>
    <mergeCell ref="L1:N1"/>
    <mergeCell ref="O1:Q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3.00390625" style="0" bestFit="1" customWidth="1"/>
    <col min="2" max="2" width="38.125" style="0" customWidth="1"/>
    <col min="3" max="5" width="5.00390625" style="0" bestFit="1" customWidth="1"/>
    <col min="6" max="7" width="5.00390625" style="0" customWidth="1"/>
    <col min="8" max="8" width="8.00390625" style="0" customWidth="1"/>
    <col min="9" max="9" width="6.625" style="0" customWidth="1"/>
    <col min="10" max="10" width="7.875" style="0" customWidth="1"/>
    <col min="11" max="11" width="9.125" style="30" customWidth="1"/>
  </cols>
  <sheetData>
    <row r="1" spans="2:17" ht="30.75" customHeight="1" thickBot="1">
      <c r="B1" s="107">
        <v>2017</v>
      </c>
      <c r="C1" s="9"/>
      <c r="D1" s="9"/>
      <c r="E1" s="9"/>
      <c r="F1" s="9"/>
      <c r="G1" s="9"/>
      <c r="H1" s="101" t="s">
        <v>62</v>
      </c>
      <c r="I1" s="102"/>
      <c r="J1" s="103"/>
      <c r="K1" s="92" t="s">
        <v>76</v>
      </c>
      <c r="L1" s="101" t="s">
        <v>63</v>
      </c>
      <c r="M1" s="102"/>
      <c r="N1" s="103"/>
      <c r="O1" s="101" t="s">
        <v>64</v>
      </c>
      <c r="P1" s="102"/>
      <c r="Q1" s="103"/>
    </row>
    <row r="2" spans="2:17" ht="29.25" thickBot="1">
      <c r="B2" s="63"/>
      <c r="C2" s="10">
        <v>2013</v>
      </c>
      <c r="D2" s="10">
        <v>2014</v>
      </c>
      <c r="E2" s="10">
        <v>2015</v>
      </c>
      <c r="F2" s="10">
        <v>2016</v>
      </c>
      <c r="G2" s="10">
        <v>2017</v>
      </c>
      <c r="H2" s="96" t="s">
        <v>69</v>
      </c>
      <c r="I2" s="96" t="s">
        <v>60</v>
      </c>
      <c r="J2" s="96" t="s">
        <v>61</v>
      </c>
      <c r="K2" s="96"/>
      <c r="L2" s="96" t="s">
        <v>59</v>
      </c>
      <c r="M2" s="96" t="s">
        <v>60</v>
      </c>
      <c r="N2" s="96" t="s">
        <v>61</v>
      </c>
      <c r="O2" s="96" t="s">
        <v>59</v>
      </c>
      <c r="P2" s="96" t="s">
        <v>60</v>
      </c>
      <c r="Q2" s="96" t="s">
        <v>61</v>
      </c>
    </row>
    <row r="3" spans="1:17" ht="15.75" thickBot="1">
      <c r="A3">
        <v>1</v>
      </c>
      <c r="B3" s="6" t="s">
        <v>33</v>
      </c>
      <c r="C3" s="20">
        <v>4</v>
      </c>
      <c r="D3" s="20">
        <v>0</v>
      </c>
      <c r="E3" s="20">
        <v>8</v>
      </c>
      <c r="F3" s="20">
        <v>5</v>
      </c>
      <c r="G3" s="20">
        <v>0</v>
      </c>
      <c r="H3" s="19">
        <v>21</v>
      </c>
      <c r="I3" s="20">
        <v>55</v>
      </c>
      <c r="J3" s="21">
        <v>3</v>
      </c>
      <c r="K3" s="109">
        <v>6</v>
      </c>
      <c r="L3" s="19">
        <v>0</v>
      </c>
      <c r="M3" s="20">
        <v>0</v>
      </c>
      <c r="N3" s="21">
        <v>0</v>
      </c>
      <c r="O3" s="19">
        <v>0</v>
      </c>
      <c r="P3" s="20">
        <v>0</v>
      </c>
      <c r="Q3" s="21">
        <v>0</v>
      </c>
    </row>
    <row r="4" spans="1:17" ht="15.75" thickBot="1">
      <c r="A4">
        <v>2</v>
      </c>
      <c r="B4" s="7" t="s">
        <v>34</v>
      </c>
      <c r="C4" s="23">
        <v>3</v>
      </c>
      <c r="D4" s="23">
        <v>2</v>
      </c>
      <c r="E4" s="23">
        <v>1</v>
      </c>
      <c r="F4" s="29">
        <v>9</v>
      </c>
      <c r="G4" s="29">
        <v>9</v>
      </c>
      <c r="H4" s="22">
        <v>47</v>
      </c>
      <c r="I4" s="23">
        <v>63</v>
      </c>
      <c r="J4" s="24">
        <v>3</v>
      </c>
      <c r="K4" s="110">
        <v>14</v>
      </c>
      <c r="L4" s="22">
        <v>0</v>
      </c>
      <c r="M4" s="23">
        <v>0</v>
      </c>
      <c r="N4" s="24">
        <v>0</v>
      </c>
      <c r="O4" s="22">
        <v>0</v>
      </c>
      <c r="P4" s="29">
        <v>0</v>
      </c>
      <c r="Q4" s="24">
        <v>0</v>
      </c>
    </row>
    <row r="5" spans="1:17" ht="15.75" thickBot="1">
      <c r="A5">
        <v>3</v>
      </c>
      <c r="B5" s="7" t="s">
        <v>35</v>
      </c>
      <c r="C5" s="23">
        <v>0</v>
      </c>
      <c r="D5" s="23">
        <v>0</v>
      </c>
      <c r="E5" s="23">
        <v>2</v>
      </c>
      <c r="F5" s="29">
        <v>1</v>
      </c>
      <c r="G5" s="29">
        <v>2</v>
      </c>
      <c r="H5" s="22">
        <v>12</v>
      </c>
      <c r="I5" s="23">
        <v>8</v>
      </c>
      <c r="J5" s="24">
        <v>1</v>
      </c>
      <c r="K5" s="111">
        <v>0</v>
      </c>
      <c r="L5" s="22">
        <v>0</v>
      </c>
      <c r="M5" s="23">
        <v>0</v>
      </c>
      <c r="N5" s="24">
        <v>0</v>
      </c>
      <c r="O5" s="22">
        <v>0</v>
      </c>
      <c r="P5" s="29">
        <v>0</v>
      </c>
      <c r="Q5" s="24">
        <v>0</v>
      </c>
    </row>
    <row r="6" spans="1:17" ht="15.75" thickBot="1">
      <c r="A6">
        <v>4</v>
      </c>
      <c r="B6" s="7" t="s">
        <v>36</v>
      </c>
      <c r="C6" s="23">
        <v>4</v>
      </c>
      <c r="D6" s="23">
        <v>0</v>
      </c>
      <c r="E6" s="23">
        <v>1</v>
      </c>
      <c r="F6" s="29">
        <v>5</v>
      </c>
      <c r="G6" s="29">
        <v>1</v>
      </c>
      <c r="H6" s="22">
        <v>25</v>
      </c>
      <c r="I6" s="23">
        <v>97</v>
      </c>
      <c r="J6" s="24">
        <v>3</v>
      </c>
      <c r="K6" s="111">
        <v>7</v>
      </c>
      <c r="L6" s="22">
        <v>0</v>
      </c>
      <c r="M6" s="23">
        <v>0</v>
      </c>
      <c r="N6" s="24">
        <v>0</v>
      </c>
      <c r="O6" s="22">
        <v>0</v>
      </c>
      <c r="P6" s="29">
        <v>0</v>
      </c>
      <c r="Q6" s="24">
        <v>0</v>
      </c>
    </row>
    <row r="7" spans="1:17" ht="15.75" thickBot="1">
      <c r="A7">
        <v>5</v>
      </c>
      <c r="B7" s="7" t="s">
        <v>77</v>
      </c>
      <c r="C7" s="23">
        <v>0</v>
      </c>
      <c r="D7" s="23">
        <v>0</v>
      </c>
      <c r="E7" s="23">
        <v>0</v>
      </c>
      <c r="F7" s="29">
        <v>0</v>
      </c>
      <c r="G7" s="29">
        <v>0</v>
      </c>
      <c r="H7" s="22">
        <v>0</v>
      </c>
      <c r="I7" s="23">
        <v>0</v>
      </c>
      <c r="J7" s="24">
        <v>0</v>
      </c>
      <c r="K7" s="111">
        <v>0</v>
      </c>
      <c r="L7" s="22">
        <v>0</v>
      </c>
      <c r="M7" s="23">
        <v>0</v>
      </c>
      <c r="N7" s="24">
        <v>0</v>
      </c>
      <c r="O7" s="22">
        <v>0</v>
      </c>
      <c r="P7" s="29">
        <v>0</v>
      </c>
      <c r="Q7" s="24">
        <v>0</v>
      </c>
    </row>
    <row r="8" spans="1:17" ht="15.75" thickBot="1">
      <c r="A8">
        <v>6</v>
      </c>
      <c r="B8" s="7" t="s">
        <v>37</v>
      </c>
      <c r="C8" s="23">
        <v>0</v>
      </c>
      <c r="D8" s="23">
        <v>0</v>
      </c>
      <c r="E8" s="23">
        <v>1</v>
      </c>
      <c r="F8" s="29">
        <v>0</v>
      </c>
      <c r="G8" s="29">
        <v>2</v>
      </c>
      <c r="H8" s="22">
        <v>5</v>
      </c>
      <c r="I8" s="23">
        <v>5</v>
      </c>
      <c r="J8" s="24">
        <v>1</v>
      </c>
      <c r="K8" s="111">
        <v>2</v>
      </c>
      <c r="L8" s="22">
        <v>0</v>
      </c>
      <c r="M8" s="23">
        <v>0</v>
      </c>
      <c r="N8" s="24">
        <v>0</v>
      </c>
      <c r="O8" s="22">
        <v>0</v>
      </c>
      <c r="P8" s="29">
        <v>0</v>
      </c>
      <c r="Q8" s="24">
        <v>0</v>
      </c>
    </row>
    <row r="9" spans="1:17" ht="15.75" thickBot="1">
      <c r="A9">
        <v>7</v>
      </c>
      <c r="B9" s="7" t="s">
        <v>73</v>
      </c>
      <c r="C9" s="23">
        <v>0</v>
      </c>
      <c r="D9" s="23">
        <v>0</v>
      </c>
      <c r="E9" s="23">
        <v>0</v>
      </c>
      <c r="F9" s="29">
        <v>0</v>
      </c>
      <c r="G9" s="29">
        <v>0</v>
      </c>
      <c r="H9" s="22">
        <v>2</v>
      </c>
      <c r="I9" s="23">
        <v>0</v>
      </c>
      <c r="J9" s="24">
        <v>0</v>
      </c>
      <c r="K9" s="111">
        <v>2</v>
      </c>
      <c r="L9" s="22">
        <v>0</v>
      </c>
      <c r="M9" s="23">
        <v>0</v>
      </c>
      <c r="N9" s="24">
        <v>0</v>
      </c>
      <c r="O9" s="22">
        <v>0</v>
      </c>
      <c r="P9" s="29">
        <v>0</v>
      </c>
      <c r="Q9" s="24">
        <v>0</v>
      </c>
    </row>
    <row r="10" spans="1:17" ht="15.75" thickBot="1">
      <c r="A10">
        <v>8</v>
      </c>
      <c r="B10" s="7" t="s">
        <v>43</v>
      </c>
      <c r="C10">
        <v>4</v>
      </c>
      <c r="D10">
        <v>3</v>
      </c>
      <c r="E10">
        <v>4</v>
      </c>
      <c r="F10">
        <v>3</v>
      </c>
      <c r="G10" s="29">
        <v>0</v>
      </c>
      <c r="H10" s="22">
        <v>31</v>
      </c>
      <c r="I10" s="23">
        <v>12</v>
      </c>
      <c r="J10" s="24">
        <v>2</v>
      </c>
      <c r="K10" s="111">
        <v>7</v>
      </c>
      <c r="L10" s="99">
        <v>0</v>
      </c>
      <c r="M10" s="29">
        <v>0</v>
      </c>
      <c r="N10" s="24">
        <v>0</v>
      </c>
      <c r="O10" s="22">
        <v>0</v>
      </c>
      <c r="P10" s="29">
        <v>0</v>
      </c>
      <c r="Q10" s="24">
        <v>0</v>
      </c>
    </row>
    <row r="11" spans="1:17" ht="15.75" thickBot="1">
      <c r="A11">
        <v>9</v>
      </c>
      <c r="B11" s="7" t="s">
        <v>78</v>
      </c>
      <c r="C11" s="23">
        <v>0</v>
      </c>
      <c r="D11" s="23">
        <v>0</v>
      </c>
      <c r="E11" s="23">
        <v>0</v>
      </c>
      <c r="F11" s="29">
        <v>0</v>
      </c>
      <c r="G11" s="29">
        <v>0</v>
      </c>
      <c r="H11" s="22">
        <v>0</v>
      </c>
      <c r="I11" s="23">
        <v>0</v>
      </c>
      <c r="J11" s="24">
        <v>0</v>
      </c>
      <c r="K11" s="111">
        <v>0</v>
      </c>
      <c r="L11" s="22">
        <v>0</v>
      </c>
      <c r="M11" s="23">
        <v>0</v>
      </c>
      <c r="N11" s="24">
        <v>0</v>
      </c>
      <c r="O11" s="22">
        <v>0</v>
      </c>
      <c r="P11" s="29">
        <v>0</v>
      </c>
      <c r="Q11" s="24">
        <v>0</v>
      </c>
    </row>
    <row r="12" spans="1:17" ht="15.75" thickBot="1">
      <c r="A12">
        <v>10</v>
      </c>
      <c r="B12" s="7" t="s">
        <v>74</v>
      </c>
      <c r="C12" s="23">
        <v>0</v>
      </c>
      <c r="D12" s="23">
        <v>0</v>
      </c>
      <c r="E12" s="23">
        <v>0</v>
      </c>
      <c r="F12" s="29">
        <v>0</v>
      </c>
      <c r="G12" s="29">
        <v>0</v>
      </c>
      <c r="H12" s="22">
        <v>0</v>
      </c>
      <c r="I12" s="23">
        <v>0</v>
      </c>
      <c r="J12" s="24">
        <v>0</v>
      </c>
      <c r="K12" s="111">
        <v>0</v>
      </c>
      <c r="L12" s="22">
        <v>0</v>
      </c>
      <c r="M12" s="23">
        <v>0</v>
      </c>
      <c r="N12" s="24">
        <v>0</v>
      </c>
      <c r="O12" s="22">
        <v>0</v>
      </c>
      <c r="P12" s="29">
        <v>0</v>
      </c>
      <c r="Q12" s="24">
        <v>0</v>
      </c>
    </row>
    <row r="13" spans="1:17" ht="15.75" thickBot="1">
      <c r="A13">
        <v>11</v>
      </c>
      <c r="B13" s="7" t="s">
        <v>38</v>
      </c>
      <c r="C13" s="23">
        <v>0</v>
      </c>
      <c r="D13" s="23">
        <v>0</v>
      </c>
      <c r="E13" s="23">
        <v>0</v>
      </c>
      <c r="F13" s="29">
        <v>1</v>
      </c>
      <c r="G13" s="29">
        <v>3</v>
      </c>
      <c r="H13" s="22">
        <v>4</v>
      </c>
      <c r="I13" s="23">
        <v>0</v>
      </c>
      <c r="J13" s="24">
        <v>0</v>
      </c>
      <c r="K13" s="111">
        <v>0</v>
      </c>
      <c r="L13" s="22">
        <v>0</v>
      </c>
      <c r="M13" s="23">
        <v>0</v>
      </c>
      <c r="N13" s="24">
        <v>0</v>
      </c>
      <c r="O13" s="22">
        <v>0</v>
      </c>
      <c r="P13" s="29">
        <v>0</v>
      </c>
      <c r="Q13" s="24">
        <v>0</v>
      </c>
    </row>
    <row r="14" spans="1:17" ht="15.75" thickBot="1">
      <c r="A14">
        <v>12</v>
      </c>
      <c r="B14" s="7" t="s">
        <v>79</v>
      </c>
      <c r="C14" s="23">
        <v>1</v>
      </c>
      <c r="D14" s="23">
        <v>3</v>
      </c>
      <c r="E14" s="23">
        <v>9</v>
      </c>
      <c r="F14" s="29">
        <v>1</v>
      </c>
      <c r="G14" s="29">
        <v>2</v>
      </c>
      <c r="H14" s="22">
        <v>43</v>
      </c>
      <c r="I14" s="23">
        <v>140</v>
      </c>
      <c r="J14" s="24">
        <v>7</v>
      </c>
      <c r="K14" s="111">
        <v>21</v>
      </c>
      <c r="L14" s="22">
        <v>0</v>
      </c>
      <c r="M14" s="23">
        <v>0</v>
      </c>
      <c r="N14" s="24">
        <v>0</v>
      </c>
      <c r="O14" s="22">
        <v>0</v>
      </c>
      <c r="P14" s="23">
        <v>0</v>
      </c>
      <c r="Q14" s="24">
        <v>0</v>
      </c>
    </row>
    <row r="15" spans="1:17" ht="15.75" thickBot="1">
      <c r="A15">
        <v>13</v>
      </c>
      <c r="B15" s="7" t="s">
        <v>39</v>
      </c>
      <c r="C15" s="23">
        <v>0</v>
      </c>
      <c r="D15" s="23">
        <v>0</v>
      </c>
      <c r="E15" s="23">
        <v>0</v>
      </c>
      <c r="F15" s="29">
        <v>0</v>
      </c>
      <c r="G15" s="29">
        <v>0</v>
      </c>
      <c r="H15" s="22">
        <v>2</v>
      </c>
      <c r="I15" s="23">
        <v>0</v>
      </c>
      <c r="J15" s="24">
        <v>0</v>
      </c>
      <c r="K15" s="111">
        <v>0</v>
      </c>
      <c r="L15" s="22">
        <v>0</v>
      </c>
      <c r="M15" s="23">
        <v>0</v>
      </c>
      <c r="N15" s="24">
        <v>0</v>
      </c>
      <c r="O15" s="22">
        <v>0</v>
      </c>
      <c r="P15" s="23">
        <v>0</v>
      </c>
      <c r="Q15" s="24">
        <v>0</v>
      </c>
    </row>
    <row r="16" spans="1:17" ht="15.75" thickBot="1">
      <c r="A16">
        <v>14</v>
      </c>
      <c r="B16" s="7" t="s">
        <v>40</v>
      </c>
      <c r="C16" s="23">
        <v>0</v>
      </c>
      <c r="D16" s="23">
        <v>0</v>
      </c>
      <c r="E16" s="23">
        <v>0</v>
      </c>
      <c r="F16" s="29">
        <v>2</v>
      </c>
      <c r="G16" s="29">
        <v>0</v>
      </c>
      <c r="H16" s="22">
        <v>3</v>
      </c>
      <c r="I16" s="23">
        <v>1</v>
      </c>
      <c r="J16" s="24">
        <v>1</v>
      </c>
      <c r="K16" s="111">
        <v>0</v>
      </c>
      <c r="L16" s="22">
        <v>0</v>
      </c>
      <c r="M16" s="23">
        <v>0</v>
      </c>
      <c r="N16" s="24">
        <v>0</v>
      </c>
      <c r="O16" s="22">
        <v>0</v>
      </c>
      <c r="P16" s="23">
        <v>0</v>
      </c>
      <c r="Q16" s="24">
        <v>0</v>
      </c>
    </row>
    <row r="17" spans="1:17" ht="15.75" thickBot="1">
      <c r="A17">
        <v>15</v>
      </c>
      <c r="B17" s="7" t="s">
        <v>41</v>
      </c>
      <c r="C17" s="23">
        <v>1</v>
      </c>
      <c r="D17" s="23">
        <v>3</v>
      </c>
      <c r="E17" s="23">
        <v>1</v>
      </c>
      <c r="F17" s="29">
        <v>6</v>
      </c>
      <c r="G17" s="29">
        <v>1</v>
      </c>
      <c r="H17" s="22">
        <v>12</v>
      </c>
      <c r="I17" s="23">
        <v>27</v>
      </c>
      <c r="J17" s="24">
        <v>3</v>
      </c>
      <c r="K17" s="111">
        <v>7</v>
      </c>
      <c r="L17" s="22">
        <v>0</v>
      </c>
      <c r="M17" s="23">
        <v>0</v>
      </c>
      <c r="N17" s="24">
        <v>0</v>
      </c>
      <c r="O17" s="22">
        <v>0</v>
      </c>
      <c r="P17" s="23">
        <v>0</v>
      </c>
      <c r="Q17" s="24">
        <v>0</v>
      </c>
    </row>
    <row r="18" spans="1:17" ht="15.75" thickBot="1">
      <c r="A18">
        <v>16</v>
      </c>
      <c r="B18" s="6" t="s">
        <v>80</v>
      </c>
      <c r="C18" s="23">
        <v>0</v>
      </c>
      <c r="D18" s="23">
        <v>0</v>
      </c>
      <c r="E18" s="23">
        <v>0</v>
      </c>
      <c r="F18" s="29">
        <v>0</v>
      </c>
      <c r="G18" s="29">
        <v>0</v>
      </c>
      <c r="H18" s="22">
        <v>0</v>
      </c>
      <c r="I18" s="23">
        <v>0</v>
      </c>
      <c r="J18" s="24">
        <v>0</v>
      </c>
      <c r="K18" s="111">
        <v>0</v>
      </c>
      <c r="L18" s="22">
        <v>0</v>
      </c>
      <c r="M18" s="23">
        <v>0</v>
      </c>
      <c r="N18" s="24">
        <v>0</v>
      </c>
      <c r="O18" s="22">
        <v>0</v>
      </c>
      <c r="P18" s="23">
        <v>0</v>
      </c>
      <c r="Q18" s="24">
        <v>0</v>
      </c>
    </row>
    <row r="19" spans="1:17" ht="15.75" thickBot="1">
      <c r="A19">
        <v>17</v>
      </c>
      <c r="B19" s="11" t="s">
        <v>75</v>
      </c>
      <c r="C19" s="26">
        <v>0</v>
      </c>
      <c r="D19" s="26">
        <v>0</v>
      </c>
      <c r="E19" s="26">
        <v>2</v>
      </c>
      <c r="F19" s="26">
        <v>6</v>
      </c>
      <c r="G19" s="26">
        <v>10</v>
      </c>
      <c r="H19" s="25">
        <v>20</v>
      </c>
      <c r="I19" s="26">
        <v>7</v>
      </c>
      <c r="J19" s="27">
        <v>1</v>
      </c>
      <c r="K19" s="111">
        <v>1</v>
      </c>
      <c r="L19" s="25">
        <v>0</v>
      </c>
      <c r="M19" s="26">
        <v>0</v>
      </c>
      <c r="N19" s="27">
        <v>0</v>
      </c>
      <c r="O19" s="25">
        <v>0</v>
      </c>
      <c r="P19" s="26">
        <v>0</v>
      </c>
      <c r="Q19" s="27">
        <v>0</v>
      </c>
    </row>
    <row r="20" spans="2:11" ht="15.75" thickBot="1">
      <c r="B20" s="15" t="s">
        <v>70</v>
      </c>
      <c r="C20" s="18">
        <f aca="true" t="shared" si="0" ref="C20:K20">SUM(C3:C19)</f>
        <v>17</v>
      </c>
      <c r="D20" s="18">
        <f t="shared" si="0"/>
        <v>11</v>
      </c>
      <c r="E20" s="18">
        <f t="shared" si="0"/>
        <v>29</v>
      </c>
      <c r="F20" s="18">
        <f t="shared" si="0"/>
        <v>39</v>
      </c>
      <c r="G20" s="18">
        <f t="shared" si="0"/>
        <v>30</v>
      </c>
      <c r="H20" s="18">
        <f t="shared" si="0"/>
        <v>227</v>
      </c>
      <c r="I20" s="82">
        <f t="shared" si="0"/>
        <v>415</v>
      </c>
      <c r="J20" s="82">
        <f t="shared" si="0"/>
        <v>25</v>
      </c>
      <c r="K20" s="60">
        <f t="shared" si="0"/>
        <v>67</v>
      </c>
    </row>
  </sheetData>
  <sheetProtection/>
  <mergeCells count="3">
    <mergeCell ref="H1:J1"/>
    <mergeCell ref="L1:N1"/>
    <mergeCell ref="O1:Q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2" sqref="A2:C6"/>
    </sheetView>
  </sheetViews>
  <sheetFormatPr defaultColWidth="9.00390625" defaultRowHeight="12.75"/>
  <cols>
    <col min="1" max="1" width="63.875" style="0" customWidth="1"/>
    <col min="2" max="2" width="20.75390625" style="0" customWidth="1"/>
    <col min="3" max="3" width="18.625" style="0" customWidth="1"/>
  </cols>
  <sheetData>
    <row r="1" spans="1:3" ht="75" customHeight="1">
      <c r="A1" s="2"/>
      <c r="B1" s="3" t="s">
        <v>105</v>
      </c>
      <c r="C1" s="3" t="s">
        <v>104</v>
      </c>
    </row>
    <row r="2" spans="1:3" ht="13.5" thickBot="1">
      <c r="A2" s="4" t="s">
        <v>106</v>
      </c>
      <c r="B2" s="40">
        <v>4916</v>
      </c>
      <c r="C2" s="112">
        <f>МТД!H18+ПМиФ!H16+АиГ!H13+ГД!H14+ЭММ!H19+ИТОГО!H21</f>
        <v>837</v>
      </c>
    </row>
    <row r="3" spans="1:3" ht="12.75">
      <c r="A3" s="4" t="s">
        <v>107</v>
      </c>
      <c r="B3" s="113"/>
      <c r="C3" s="112">
        <f>МТД!G18+ПМиФ!G16+АиГ!G13+АиТТС!G12+ГД!G14+ЭММ!G19+ИТОГО!G20</f>
        <v>150</v>
      </c>
    </row>
    <row r="4" spans="1:3" ht="12.75">
      <c r="A4" s="4" t="s">
        <v>65</v>
      </c>
      <c r="B4" s="4">
        <v>8230</v>
      </c>
      <c r="C4" s="4">
        <f>МТД!I18+ПМиФ!I16+АиГ!I13+АиТТС!I12+ГД!I14+ЭММ!I19+ИТОГО!I21</f>
        <v>1553</v>
      </c>
    </row>
    <row r="5" spans="1:3" ht="12.75">
      <c r="A5" s="4" t="s">
        <v>66</v>
      </c>
      <c r="B5" s="4">
        <v>2045</v>
      </c>
      <c r="C5" s="4"/>
    </row>
    <row r="6" spans="1:3" ht="12.75">
      <c r="A6" s="4" t="s">
        <v>67</v>
      </c>
      <c r="B6" s="4">
        <v>25</v>
      </c>
      <c r="C6" s="4">
        <v>8</v>
      </c>
    </row>
  </sheetData>
  <sheetProtection/>
  <printOptions/>
  <pageMargins left="0.26" right="0.3" top="1" bottom="1" header="0.5" footer="0.5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RePack by Diakov</cp:lastModifiedBy>
  <cp:lastPrinted>2017-01-12T09:53:37Z</cp:lastPrinted>
  <dcterms:created xsi:type="dcterms:W3CDTF">2015-09-21T07:06:34Z</dcterms:created>
  <dcterms:modified xsi:type="dcterms:W3CDTF">2017-12-20T18:18:05Z</dcterms:modified>
  <cp:category/>
  <cp:version/>
  <cp:contentType/>
  <cp:contentStatus/>
</cp:coreProperties>
</file>